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5-2030гг" sheetId="1" state="visible" r:id="rId2"/>
  </sheets>
  <definedNames>
    <definedName function="false" hidden="false" localSheetId="0" name="_xlnm.Print_Area" vbProcedure="false">'2025-2030гг'!$A$1:$K$959</definedName>
    <definedName function="false" hidden="false" localSheetId="0" name="_xlnm.Print_Titles" vbProcedure="false">'2025-2030гг'!$4:$6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<sst xmlns="http://schemas.openxmlformats.org/spreadsheetml/2006/main" count="1503" uniqueCount="310">
  <si>
    <t xml:space="preserve">Приложение № 3
к постановлению администрации 
города Магнитогорска
От 21.05.2025 № 4472-П
Приложение № 4
к муниципальной программе 
«Развитие дорожного хозяйства
и благоустройства города Магнитогорска»
на 2025-2030 годы
</t>
  </si>
  <si>
    <t xml:space="preserve">Финансовое обеспечение реализации муниципальной программы за счет всех источников финансирования
</t>
  </si>
  <si>
    <t xml:space="preserve">Таблица 1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</si>
  <si>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</si>
  <si>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</si>
  <si>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</si>
  <si>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</si>
  <si>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</si>
  <si>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</si>
  <si>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«Развитие дорожного хозяйства и благоустройства города Магнитогорска» 
на 2025-2030 годы
</t>
  </si>
  <si>
    <t xml:space="preserve">Управление транспорта и коммунального хозяйства администрации города Магнитогорска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</si>
  <si>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</si>
  <si>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</si>
  <si>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</si>
  <si>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</si>
  <si>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1.</t>
  </si>
  <si>
    <t xml:space="preserve">Направление 1 «Дорожная деятельность в городе Магнитогорске»</t>
  </si>
  <si>
    <t xml:space="preserve">1.1.</t>
  </si>
  <si>
    <t xml:space="preserve"> Региональный проект «Региональная и местная дорожная сеть»</t>
  </si>
  <si>
    <t xml:space="preserve">1.1.1.</t>
  </si>
  <si>
    <t xml:space="preserve">Финансовое обеспечение дорожной деятельности на территориях муниципальных образований Челябинской области</t>
  </si>
  <si>
    <t xml:space="preserve">1.2.</t>
  </si>
  <si>
    <t xml:space="preserve">Муниципальный проект "Строительство и реконструкция автомобильных дорог общего пользования местного значения в городе Магнитогорске"</t>
  </si>
  <si>
    <t xml:space="preserve">1.2.1.</t>
  </si>
  <si>
    <t xml:space="preserve">Строительство и реконструкция автомобильных дорог общего пользования местного значения в городе Магнитогорске</t>
  </si>
  <si>
    <t xml:space="preserve">1.2.2.</t>
  </si>
  <si>
    <t xml:space="preserve">Мероприятия по строительству и реконструкции автомобильных дорог общего пользования местного значения</t>
  </si>
  <si>
    <t xml:space="preserve">1.2.3.</t>
  </si>
  <si>
    <t xml:space="preserve">Прочие мероприятия по строительству и реконструкции автомобильных дорог общего пользования местного значения</t>
  </si>
  <si>
    <t xml:space="preserve">1.3.</t>
  </si>
  <si>
    <t xml:space="preserve"> Комплекс процессных мероприятий «Капитальный ремонт, ремонт и содержание автомобильных дорог общего пользования местного значения в городе Магнитогорске»</t>
  </si>
  <si>
    <t xml:space="preserve">1.3.1.</t>
  </si>
  <si>
    <t xml:space="preserve">Мероприятия по капитальному ремонту, ремонту и содержанию автомобильных дорог общего пользования местного значения</t>
  </si>
  <si>
    <t xml:space="preserve">1.3.2.</t>
  </si>
  <si>
    <t xml:space="preserve">Капитальный ремонт, ремонт и содержание автомобильных дорог общего пользования местного значения в городе Магнитогорске</t>
  </si>
  <si>
    <t xml:space="preserve">Направление 2 «Благоустройство территории города Магнитогорска»</t>
  </si>
  <si>
    <t xml:space="preserve">2.1.</t>
  </si>
  <si>
    <t xml:space="preserve">Муниципальный проект "Строительство и реконструкция объектов благоустройства в городе Магнитогорске"</t>
  </si>
  <si>
    <t xml:space="preserve">2.1.1.</t>
  </si>
  <si>
    <t xml:space="preserve">Мероприятия по строительству и реконструкции объектов благоустройства</t>
  </si>
  <si>
    <t xml:space="preserve">2.2.</t>
  </si>
  <si>
    <t xml:space="preserve"> Комплекс процессных мероприятий «Капитальный ремонт, ремонт и содержание объектов благоустройства в городе Магнитогорске»</t>
  </si>
  <si>
    <t xml:space="preserve">2.2.1.</t>
  </si>
  <si>
    <t xml:space="preserve">Мероприятия по капитальному ремонту, ремонту и содержанию объектов благоустройства</t>
  </si>
  <si>
    <t xml:space="preserve">2.2.2.</t>
  </si>
  <si>
    <t xml:space="preserve">Прочие мероприятия по благоустройству</t>
  </si>
  <si>
    <t xml:space="preserve">2.3.</t>
  </si>
  <si>
    <t xml:space="preserve">Комплекс процессных мероприятий «Организация ритуальных услуг и содержание мест захоронения»</t>
  </si>
  <si>
    <t xml:space="preserve">2.3.1.</t>
  </si>
  <si>
    <t xml:space="preserve">Благоустройство и текущее содержание территорий кладбищ города Магнитогорска</t>
  </si>
  <si>
    <t xml:space="preserve">2.3.2.</t>
  </si>
  <si>
    <t xml:space="preserve">Оказание услуг по погребению и иные мероприятия в сфере похоронного дела</t>
  </si>
  <si>
    <t xml:space="preserve">2.4.</t>
  </si>
  <si>
    <t xml:space="preserve">Комплекс процессных мероприятий «Светлый город»</t>
  </si>
  <si>
    <t xml:space="preserve">2.4.1.</t>
  </si>
  <si>
    <t xml:space="preserve">Мероприятие по содержанию, техническому обслуживанию, текущему ремонту объектов наружного освещения</t>
  </si>
  <si>
    <t xml:space="preserve">2.4.2.</t>
  </si>
  <si>
    <t xml:space="preserve">Мероприятие по энергоснабжению наружного освещения города</t>
  </si>
  <si>
    <t xml:space="preserve">2.5.</t>
  </si>
  <si>
    <t xml:space="preserve">Комплекс процессных мероприятий «Обеспечение деятельности муниципального казенного учреждения «Управление капитального строительства»</t>
  </si>
  <si>
    <t xml:space="preserve">2.5.1.</t>
  </si>
  <si>
    <t xml:space="preserve">Расходы на обеспечение деятельности (оказания услуг, выполнения работ) муниципальных учреждений</t>
  </si>
  <si>
    <t xml:space="preserve">2.6.</t>
  </si>
  <si>
    <t xml:space="preserve">Комплекс процессных мероприятий «Обеспечение деятельности муниципального казенного учреждения «Комбинат похоронно-ритуальных услуга»</t>
  </si>
  <si>
    <t xml:space="preserve">2.6.1.</t>
  </si>
  <si>
    <t xml:space="preserve">2.7.</t>
  </si>
  <si>
    <t xml:space="preserve">Комплекс процессных мероприятий "Мероприятия по реализации инициативных проектов на территории города Магнитогорска"</t>
  </si>
  <si>
    <t xml:space="preserve">2.7.1.</t>
  </si>
  <si>
    <t xml:space="preserve">Реализация инициативного проекта "Комплексное благоустройство внутриквартальной территории в районе домов №№ 53/1,55,55/1,57,57/1 по пр. Ленина; № 25/1 по ул. Ленинградская"</t>
  </si>
  <si>
    <t xml:space="preserve">2.7.2.</t>
  </si>
  <si>
    <t xml:space="preserve">Реализация инициативного проекта "Комплексное благоустройство поселка "Прибрежный"</t>
  </si>
  <si>
    <t xml:space="preserve">2.7.3.</t>
  </si>
  <si>
    <t xml:space="preserve">Реализация инициативного проекта "Комплексное благоустройство внутриквартальной территории в районе МКД №141,141/1,143/2 по пр. Ленина, №11,11А,11/1 по ул. Труда"</t>
  </si>
  <si>
    <t xml:space="preserve">2.7.4.</t>
  </si>
  <si>
    <t xml:space="preserve">Реализация инициативного проекта "Комплексное благоустройство внутриквартальной территории с ремонтом пешеходных тротуаров и входных групп в подъезды, ремонт внутриквартальных проездов, устройство парковочных карманов в районе МКД №12,16/1 по ул. Коробова"</t>
  </si>
  <si>
    <t xml:space="preserve">2.7.5.</t>
  </si>
  <si>
    <t xml:space="preserve">Реализация инициативного проекта "Комплексное благоустройство внутриквартальной территории с устройством детской и спортивной площадок в районе МКД 1,1/1,1/5 по ул. Завенягина"</t>
  </si>
  <si>
    <t xml:space="preserve">2.7.6.</t>
  </si>
  <si>
    <t xml:space="preserve">Реализация инициативного проекта "Комплексное благоустройство территории по адресу: г. Магнитогорск, пр. Карла Маркса, д. 117/2,121/5 и МОУ СОШ № 66 (пр. Ленина, 96)"</t>
  </si>
  <si>
    <t xml:space="preserve">2.7.7.</t>
  </si>
  <si>
    <t xml:space="preserve">Реализация инициативного проекта "Комплексное благоустройство внутриквартальной территории в районе домов №№ 61/1,63/1,65/1,67 по пр. Ленина; №30,32/1,34 по ул. Октябрьская"</t>
  </si>
  <si>
    <t xml:space="preserve">2.7.8.</t>
  </si>
  <si>
    <t xml:space="preserve">Реализация инициативного проекта "Комплексное благоустройство внутриквартальной территории в районе домов №№ 3/1,5,5/1,5/2 по ул. Ленинградская; №16 по ул. Набережная; №15 по ул. Октябрьская"</t>
  </si>
  <si>
    <t xml:space="preserve">2.7.9.</t>
  </si>
  <si>
    <t xml:space="preserve">Реализация инициативного проекта "Комплексное благоустройство внутриквартальной территории в районе домов №№ 10,12 по ул. Набережная;№№ 19/1,21 по ул.Чапаева"</t>
  </si>
  <si>
    <t xml:space="preserve">2.7.10.</t>
  </si>
  <si>
    <t xml:space="preserve">Реализация инициативного проекта "Комплексное благоустройство внутриквартальной территории в районе домов №№ 48,50,50/1,52,52/1 по пр.Ленина; №№ 31,31/1,33,33/2 по ул.Ленинградская"</t>
  </si>
  <si>
    <t xml:space="preserve">2.7.11.</t>
  </si>
  <si>
    <t xml:space="preserve">Реализация инициативного проекта "Комплексное благоустройство внутриквартальной территории в районе домов №№ 55,55/1,57/1,59,61,61/1 по пр. К.Маркса; №№ 33/1,35 по ул.Ленинградская"</t>
  </si>
  <si>
    <t xml:space="preserve">2.7.12.</t>
  </si>
  <si>
    <t xml:space="preserve">Реализация инициативного проекта "Комплексное благоустройство внутриквартальной территории в районе домов №№11,11/1,13,13/1,15 по ул.Ломоносова; №№ 7,9,11 по ул.Горького; №№12/2,12/3,12/4 по пр. Металлургов"</t>
  </si>
  <si>
    <t xml:space="preserve">2.7.13.</t>
  </si>
  <si>
    <t xml:space="preserve">Реализация инициативного проекта "Комплексное благоустройство внутриквартальной территории в районе дома № 7 по ул. Чапаева"</t>
  </si>
  <si>
    <t xml:space="preserve">2.7.14.</t>
  </si>
  <si>
    <t xml:space="preserve">Реализация инициативного проекта "Благоустройство территории (кронирование деревьев в районе домов №1,2 по пер. Ржевского,№ 28,30,32,34,36 по пр. Пушкина,№54 по ул. Маяковского)"</t>
  </si>
  <si>
    <t xml:space="preserve">2.7.15.</t>
  </si>
  <si>
    <t xml:space="preserve">Реализация инициативного проекта "Благоустройство территории (кронирование деревьев в районе дома №13 по ул. Фрунзе)"</t>
  </si>
  <si>
    <t xml:space="preserve">2.7.16.</t>
  </si>
  <si>
    <t xml:space="preserve">Реализация инициативного проекта "Благоустройство территории (кронирование деревьев в районе домов №28,30,32,34,36 по ул. Фрунзе, №4,6,8,10 по ул. Красноармейская)"</t>
  </si>
  <si>
    <t xml:space="preserve">Таблица 2</t>
  </si>
  <si>
    <t xml:space="preserve">Перечень объектов, включенных в муниципальную программу </t>
  </si>
  <si>
    <t xml:space="preserve">Наименование структурного элемента, мероприятия, объекта</t>
  </si>
  <si>
    <t xml:space="preserve">1.1.1.1</t>
  </si>
  <si>
    <t xml:space="preserve">Ремонт автомобильных дорог</t>
  </si>
  <si>
    <t xml:space="preserve">06301SД009</t>
  </si>
  <si>
    <t xml:space="preserve">1.2.1.1.</t>
  </si>
  <si>
    <t xml:space="preserve">Автодорога по ул. 50-Летия Магнитки от шоссе Западное до ул. Татьяничева Челябинская область, г. Магнитогорск, Орджоникидзевский район</t>
  </si>
  <si>
    <t xml:space="preserve">1.2.1.2.</t>
  </si>
  <si>
    <t xml:space="preserve">«Строительство автодороги по ул.Радужная от пересечения ш.Западное и проезда от ул.Зеленый Лог до просп.Карла Маркса" г.Магнитогорск Челябинская область.</t>
  </si>
  <si>
    <t xml:space="preserve">1.2.2.1</t>
  </si>
  <si>
    <t xml:space="preserve">1.2.2.2.</t>
  </si>
  <si>
    <t xml:space="preserve">1.2.2.3.</t>
  </si>
  <si>
    <t xml:space="preserve">Устройство ливневой канализации в районе СНТ "Наука", проходящей вдоль ул. Притяжение</t>
  </si>
  <si>
    <t xml:space="preserve">1.2.2.4.</t>
  </si>
  <si>
    <t xml:space="preserve">Реконструкция автодороги по просп.Пушкина в части пересечения с ул. Дежнева в г.Магнитогорске Челябинской области</t>
  </si>
  <si>
    <t xml:space="preserve">1.2.2.5.</t>
  </si>
  <si>
    <t xml:space="preserve">Строительство автодороги по ул. Советская от ул. Зеленый Лог до ул. Радужная г. Магнитогорск, Челябинская область</t>
  </si>
  <si>
    <t xml:space="preserve">1.2.2.6.</t>
  </si>
  <si>
    <t xml:space="preserve">г.Магнитогорск. Реконструкция ул. Зеленцова</t>
  </si>
  <si>
    <t xml:space="preserve">1.2.2.7.</t>
  </si>
  <si>
    <t xml:space="preserve">Строительство сети ливневой канализации в 147 мкр. г. Магнитогорска</t>
  </si>
  <si>
    <t xml:space="preserve">1.2.2.8.</t>
  </si>
  <si>
    <t xml:space="preserve">Строительство сети ливневой канализации в районе пересечения ул. Труда и ул. Притяжение в г. Магнитогорске</t>
  </si>
  <si>
    <t xml:space="preserve">1.2.2.9.</t>
  </si>
  <si>
    <t xml:space="preserve">Строительство автодороги по ул. Радужная в части пересечения с просп. Карла Маркса в г. Магнитогорске, Челябинской области</t>
  </si>
  <si>
    <t xml:space="preserve">0630120800</t>
  </si>
  <si>
    <t xml:space="preserve">1.2.3.1.</t>
  </si>
  <si>
    <t xml:space="preserve">1.2.3.2.</t>
  </si>
  <si>
    <t xml:space="preserve">1.2.3.3.</t>
  </si>
  <si>
    <t xml:space="preserve">1.3.1.1.</t>
  </si>
  <si>
    <t xml:space="preserve">1.3.1.2.</t>
  </si>
  <si>
    <t xml:space="preserve">Капитальный ремонт путепровода через ж/д пути ст. Гранитная Северной магистрали в г. Магнитогорске</t>
  </si>
  <si>
    <t xml:space="preserve">1.3.1.3.</t>
  </si>
  <si>
    <t xml:space="preserve">Устройство остановочных комплексов</t>
  </si>
  <si>
    <t xml:space="preserve">1.3.1.4.</t>
  </si>
  <si>
    <t xml:space="preserve">Содержание улично-дорожной сети г.Магнитогорска</t>
  </si>
  <si>
    <t xml:space="preserve">Содержание ливневой канализации</t>
  </si>
  <si>
    <t xml:space="preserve">1.3.1.5.</t>
  </si>
  <si>
    <t xml:space="preserve">Устройство парковочных карманов</t>
  </si>
  <si>
    <t xml:space="preserve">1.3.1.6.</t>
  </si>
  <si>
    <t xml:space="preserve">Содержание улично-дорожной сети г. Магнитогорска (Правобережный район)</t>
  </si>
  <si>
    <t xml:space="preserve">1.3.1.7.</t>
  </si>
  <si>
    <t xml:space="preserve">Содержание улично-дорожной сети г. Магнитогорска (Орджоникидзевский район)</t>
  </si>
  <si>
    <t xml:space="preserve">1.3.1.8.</t>
  </si>
  <si>
    <t xml:space="preserve">Мост Северного перехода через реку Урал</t>
  </si>
  <si>
    <t xml:space="preserve">1.3.1.9.</t>
  </si>
  <si>
    <t xml:space="preserve">Мост Центрального перехода через реку Урал</t>
  </si>
  <si>
    <t xml:space="preserve">1.3.1.10.</t>
  </si>
  <si>
    <t xml:space="preserve">Мост для пропуска термальных вод на дамбе Центрального перехода через реку Урал</t>
  </si>
  <si>
    <t xml:space="preserve">1.3.1.11.</t>
  </si>
  <si>
    <t xml:space="preserve">Ремонт остановочных комплексов</t>
  </si>
  <si>
    <t xml:space="preserve">1.3.1.12.</t>
  </si>
  <si>
    <t xml:space="preserve">Капитальный ремонт и устройство тротуаров</t>
  </si>
  <si>
    <t xml:space="preserve">1.3.1.13.</t>
  </si>
  <si>
    <t xml:space="preserve">Установка дорожных знаков 6.4 "Парковка" с табличкой 8.17 "Инвалиды" на внутриквартальной территории г.Магнитогорска</t>
  </si>
  <si>
    <t xml:space="preserve">1.3.1.14.</t>
  </si>
  <si>
    <t xml:space="preserve">Ремонт деформационного шва на путепроводе над ж/д путями ПАО "ММК" по дороге Магнитогорск-Южноуральск</t>
  </si>
  <si>
    <t xml:space="preserve">1.3.1.15.</t>
  </si>
  <si>
    <t xml:space="preserve">Ремонт деформационных швов на путепроводах г. Магнитогорска</t>
  </si>
  <si>
    <t xml:space="preserve">1.3.1.16.</t>
  </si>
  <si>
    <t xml:space="preserve">Капитальный ремонт автомобильных дорог</t>
  </si>
  <si>
    <t xml:space="preserve">1.3.1.17.</t>
  </si>
  <si>
    <t xml:space="preserve">Обеспечение безопасности дорожного движения в г. Магнитогорске</t>
  </si>
  <si>
    <t xml:space="preserve">1.3.1.18.</t>
  </si>
  <si>
    <t xml:space="preserve">Устройство парковочного кармана по адресу: улица Октябрьская, дом 14</t>
  </si>
  <si>
    <t xml:space="preserve">1.3.1.19.</t>
  </si>
  <si>
    <t xml:space="preserve">Благоустройство пешеходной дорожки вдоль забора Поликлиники №2 Автономной некоммерческой организации «Центральная клиническая медико-санитарная часть» по адресу: улица Набережная, дом 18</t>
  </si>
  <si>
    <t xml:space="preserve">1.3.1.20.</t>
  </si>
  <si>
    <t xml:space="preserve">Ремонт тротуара между домами улица Ворошилова, дом 15/1 и проспект Ленина, дом 142/1</t>
  </si>
  <si>
    <t xml:space="preserve">1.3.1.21.</t>
  </si>
  <si>
    <t xml:space="preserve">Устройство заездного кармана по адресу: улица Галиуллина, дом 33 (восточная сторона)</t>
  </si>
  <si>
    <t xml:space="preserve">1.3.2.1.</t>
  </si>
  <si>
    <t xml:space="preserve">1.3.2.2.</t>
  </si>
  <si>
    <t xml:space="preserve">Содержание улично-дорожной сети г. Магнитогорска (Ленинский район)</t>
  </si>
  <si>
    <t xml:space="preserve">1.3.2.3.</t>
  </si>
  <si>
    <t xml:space="preserve">1.3.2.4.</t>
  </si>
  <si>
    <t xml:space="preserve">1.3.2.5.</t>
  </si>
  <si>
    <t xml:space="preserve">1.3.2.6.</t>
  </si>
  <si>
    <t xml:space="preserve">1.3.2.7.</t>
  </si>
  <si>
    <t xml:space="preserve">2.</t>
  </si>
  <si>
    <t xml:space="preserve">2.1.1.1.</t>
  </si>
  <si>
    <t xml:space="preserve">Строительство линий уличного освещения</t>
  </si>
  <si>
    <t xml:space="preserve">2.2.1.1.</t>
  </si>
  <si>
    <t xml:space="preserve">Содержание игровых площадок</t>
  </si>
  <si>
    <t xml:space="preserve">2.2.1.2.</t>
  </si>
  <si>
    <t xml:space="preserve">Текущее содержание памятников истории и культуры</t>
  </si>
  <si>
    <t xml:space="preserve">2.2.1.3.</t>
  </si>
  <si>
    <t xml:space="preserve">Содержание городских фонтанов</t>
  </si>
  <si>
    <t xml:space="preserve">2.2.1.4.</t>
  </si>
  <si>
    <t xml:space="preserve">Содержание городских пляжей</t>
  </si>
  <si>
    <t xml:space="preserve">2.2.1.5.</t>
  </si>
  <si>
    <t xml:space="preserve">Содержание общественных территорий и зеленых насаждений</t>
  </si>
  <si>
    <t xml:space="preserve">2.2.1.6.</t>
  </si>
  <si>
    <t xml:space="preserve">Ремонт лестничных маршей на территории города Магнитогорска</t>
  </si>
  <si>
    <t xml:space="preserve">2.2.1.7.</t>
  </si>
  <si>
    <t xml:space="preserve">Восстановление архитектурных элементов в г.Магнитогорске</t>
  </si>
  <si>
    <t xml:space="preserve">2.2.1.8.</t>
  </si>
  <si>
    <t xml:space="preserve">Капитальный ремонт спортивной (баскетбольной) площадки в районе домов по адресу: ул.Советская, 159/1, ул.Советской Армии, 1/1</t>
  </si>
  <si>
    <t xml:space="preserve">2.2.1.9.</t>
  </si>
  <si>
    <t xml:space="preserve">Содержание иллюминации на территории города Магнитогорска</t>
  </si>
  <si>
    <t xml:space="preserve">2.2.1.10.</t>
  </si>
  <si>
    <t xml:space="preserve">Капитальный ремонт монумента "Тыл-фронту"</t>
  </si>
  <si>
    <t xml:space="preserve">2.2.1.11.</t>
  </si>
  <si>
    <t xml:space="preserve">Благоустройство территории по адресу: улица Калмыкова, дом 10/1</t>
  </si>
  <si>
    <t xml:space="preserve">2.2.1.12.</t>
  </si>
  <si>
    <t xml:space="preserve">Благоустройство общественных территорий</t>
  </si>
  <si>
    <t xml:space="preserve">2.2.1.13.</t>
  </si>
  <si>
    <t xml:space="preserve">Капитальный ремонт хоккейной площадки по адресу: ул.Панькова, 20/1</t>
  </si>
  <si>
    <t xml:space="preserve">2.2.1.14.</t>
  </si>
  <si>
    <t xml:space="preserve">Капитальный ремонт покрытия детской игровой площадки в парке "Южный", в парке "У Вечного огня"</t>
  </si>
  <si>
    <t xml:space="preserve">2.2.1.15.</t>
  </si>
  <si>
    <t xml:space="preserve">Ремонт спортивной площадки по адресу: проспект Ленина, дом 127</t>
  </si>
  <si>
    <t xml:space="preserve">2.2.2.1.</t>
  </si>
  <si>
    <t xml:space="preserve">Замена асфальтового покрытия в районе общеобразовательных организаций</t>
  </si>
  <si>
    <t xml:space="preserve">2.2.2.2.</t>
  </si>
  <si>
    <t xml:space="preserve">2.2.2.3.</t>
  </si>
  <si>
    <t xml:space="preserve">Охрана территорий парков и скверов г.Магнитогорска</t>
  </si>
  <si>
    <t xml:space="preserve">2.2.2.4.</t>
  </si>
  <si>
    <t xml:space="preserve">Демонтаж самовольно установленных рекламных конструкций</t>
  </si>
  <si>
    <t xml:space="preserve">2.2.2.5.</t>
  </si>
  <si>
    <t xml:space="preserve">Подготовка мест проведения общегородских мероприятий</t>
  </si>
  <si>
    <t xml:space="preserve">2.2.2.6.</t>
  </si>
  <si>
    <t xml:space="preserve">Озеленение территории</t>
  </si>
  <si>
    <t xml:space="preserve">2.2.2.7.</t>
  </si>
  <si>
    <t xml:space="preserve">Демонтаж нестационарных объектов</t>
  </si>
  <si>
    <t xml:space="preserve">2.2.2.8.</t>
  </si>
  <si>
    <t xml:space="preserve">Электроснабжение систем видеонаблюдения парков и скверов на территории г.Магнитогорска</t>
  </si>
  <si>
    <t xml:space="preserve">2.2.2.9.</t>
  </si>
  <si>
    <t xml:space="preserve">Устройство подпорной стены в районе дома по адресу: г.Магнитогорск, ул.Калмыкова, д.9</t>
  </si>
  <si>
    <t xml:space="preserve">2.2.2.10.</t>
  </si>
  <si>
    <t xml:space="preserve">Установка малой архитектурной формы "Магнит" в городе Магнитогорске</t>
  </si>
  <si>
    <t xml:space="preserve">2.2.2.11.</t>
  </si>
  <si>
    <t xml:space="preserve">Устройство теневых навесов на территории пляжа "Тыл-фронту"</t>
  </si>
  <si>
    <t xml:space="preserve">2.2.2.12.</t>
  </si>
  <si>
    <t xml:space="preserve">Устройство синтетического покрытия детской игровой площадки в парке "Южный", в парке "У Вечного огня"</t>
  </si>
  <si>
    <t xml:space="preserve">2.2.2.13.</t>
  </si>
  <si>
    <t xml:space="preserve">Установка скамеек по адресам: проспект Карла Маркса, дома 138/2, 144, 148; улица Суворова, дома 127, 133/1, 136/1, 137/1</t>
  </si>
  <si>
    <t xml:space="preserve">2.2.2.14.</t>
  </si>
  <si>
    <t xml:space="preserve">Установка урн по адресам: проспект Карла Маркса, дома 138/2, 144; улица Суворова, дом 133/1</t>
  </si>
  <si>
    <t xml:space="preserve">2.2.2.15.</t>
  </si>
  <si>
    <t xml:space="preserve">Установка скамеек и урн по адресам: улица Сталеваров, дом 15; проспект Ленина, дом 124; проспект Карла Маркса, дом 149/1</t>
  </si>
  <si>
    <t xml:space="preserve">2.2.2.16.</t>
  </si>
  <si>
    <t xml:space="preserve">Установка скамеек по адресам: улица Сталеваров, дом 24; проспект Карла Маркса, дом 147; проспект Ленина, дом 128</t>
  </si>
  <si>
    <t xml:space="preserve">2.2.2.17.</t>
  </si>
  <si>
    <t xml:space="preserve">Установка вазонов для цветов возле подъездов по адресам: проспект Карла Маркса, дома 189, 191, 193; улица Ворошилова, дома 30, 39; проспект Ленина, дома 156/1, 162; улица Труда, дом 13; проезд Сиреневый, дома 32, 32/1</t>
  </si>
  <si>
    <t xml:space="preserve">2.2.2.18.</t>
  </si>
  <si>
    <t xml:space="preserve">Установка скамеек по адресам:- проспект Карла Маркса, дома 109, 113, 115/2, 119/1, 119/2, 123, 139, 139/2;
- улица Советской Армии, дома 35, 37/1, 39, 41;
- улица Грязнова, дом 42/2</t>
  </si>
  <si>
    <t xml:space="preserve">2.2.2.19.</t>
  </si>
  <si>
    <t xml:space="preserve">Установка скамеек на пешеходной дорожке вдоль проспекта Ленина от дома 121 до дома 135</t>
  </si>
  <si>
    <t xml:space="preserve">2.2.2.20.</t>
  </si>
  <si>
    <t xml:space="preserve">Установка ограждения детской площадки по адресу: улица Труда, дом 14</t>
  </si>
  <si>
    <t xml:space="preserve">2.2.2.21.</t>
  </si>
  <si>
    <t xml:space="preserve">Устройство ограждения по адресу: проезд Сиреневый, дом 12/1</t>
  </si>
  <si>
    <t xml:space="preserve">2.2.2.22.</t>
  </si>
  <si>
    <t xml:space="preserve">Приобретение и установка спортивного оборудования для хоккейной коробки по адресу: улица Труда, дом 28</t>
  </si>
  <si>
    <t xml:space="preserve">2.2.2.23.</t>
  </si>
  <si>
    <t xml:space="preserve">Установка спортивного оборудования для хоккейной коробки, расположенной по адресу: улица 50-летия Магнитки, дом 52</t>
  </si>
  <si>
    <t xml:space="preserve">2.2.2.24.</t>
  </si>
  <si>
    <t xml:space="preserve">Установка урн по адресу: улица Сталеваров, дом 17</t>
  </si>
  <si>
    <t xml:space="preserve">2.2.2.25.</t>
  </si>
  <si>
    <t xml:space="preserve">Установка урн по адресу: проспект Ленина, дом 116</t>
  </si>
  <si>
    <t xml:space="preserve">2.2.2.26.</t>
  </si>
  <si>
    <t xml:space="preserve">Установка спортивного оборудования на спортивный кластер по адресу: улица Советская, дом 147/5 (с восточной стороны дома)</t>
  </si>
  <si>
    <t xml:space="preserve">2.2.2.27.</t>
  </si>
  <si>
    <t xml:space="preserve">Снос самовольных построек на территории г.Магнитогорска</t>
  </si>
  <si>
    <t xml:space="preserve">2.2.2.28.</t>
  </si>
  <si>
    <t xml:space="preserve">Демонтаж хоккейных коробок</t>
  </si>
  <si>
    <t xml:space="preserve">2.2.2.29.</t>
  </si>
  <si>
    <t xml:space="preserve">Поставка и установка информационных табличек</t>
  </si>
  <si>
    <t xml:space="preserve">2.2.2.30.</t>
  </si>
  <si>
    <t xml:space="preserve">Поставка и установка афишных стендов</t>
  </si>
  <si>
    <t xml:space="preserve">2.2.2.31.</t>
  </si>
  <si>
    <t xml:space="preserve">Установка лавочек и урн по адресу: улица Галиуллина, дом 11, корпус 2</t>
  </si>
  <si>
    <t xml:space="preserve">2.2.2.32.</t>
  </si>
  <si>
    <t xml:space="preserve">Установка на детской площадке по адресу проспект Ленина, дом 135/2 игрового оборудования</t>
  </si>
  <si>
    <t xml:space="preserve">2.2.2.33.</t>
  </si>
  <si>
    <t xml:space="preserve">Установка на детской площадке по адресу проспект Ленина, дом 135/2 спортивного оборудования</t>
  </si>
  <si>
    <t xml:space="preserve">2.2.2.34.</t>
  </si>
  <si>
    <t xml:space="preserve">Установка скамеек по адресу: проспект Ленина, дом 129/1</t>
  </si>
  <si>
    <t xml:space="preserve">2.3.1.1.</t>
  </si>
  <si>
    <t xml:space="preserve">Содержание мест захоронения</t>
  </si>
  <si>
    <t xml:space="preserve">2.3.1.2.</t>
  </si>
  <si>
    <t xml:space="preserve">Разработка и согласование проекта благоустройства территории под расширение кладбища "Левобережное"</t>
  </si>
  <si>
    <t xml:space="preserve">2.3.1.3.</t>
  </si>
  <si>
    <t xml:space="preserve">Замена уличных туалетов на кладбищах г. Магнитогорска</t>
  </si>
  <si>
    <t xml:space="preserve">2.3.1.4.</t>
  </si>
  <si>
    <t xml:space="preserve">Благоустройство территории кладбища Левобережное</t>
  </si>
  <si>
    <t xml:space="preserve">2.3.1.5.</t>
  </si>
  <si>
    <t xml:space="preserve">Разработка проекта обваловки территории кладбища "Приуральское"</t>
  </si>
  <si>
    <t xml:space="preserve">2.3.1.6.</t>
  </si>
  <si>
    <t xml:space="preserve">Приобретение контейнеров для мусора на кладбища "Левобережное", "Правобережное", "Южное", "Ново-Северное"</t>
  </si>
  <si>
    <t xml:space="preserve">2.3.1.7.</t>
  </si>
  <si>
    <t xml:space="preserve">Оказание услуг по акарицидной обработке территорий городских кладбищ</t>
  </si>
  <si>
    <t xml:space="preserve">2.3.2.1.</t>
  </si>
  <si>
    <t xml:space="preserve">2.7.1.1.</t>
  </si>
  <si>
    <t xml:space="preserve">2.7.2.1.</t>
  </si>
  <si>
    <t xml:space="preserve">2.7.3.1.</t>
  </si>
  <si>
    <t xml:space="preserve">2.7.4.1.</t>
  </si>
  <si>
    <t xml:space="preserve">2.7.5.1.</t>
  </si>
  <si>
    <t xml:space="preserve">2.7.6.1.</t>
  </si>
  <si>
    <t xml:space="preserve">2.7.7.1.</t>
  </si>
  <si>
    <t xml:space="preserve">2.7.8.1.</t>
  </si>
  <si>
    <t xml:space="preserve">2.7.9.1.</t>
  </si>
  <si>
    <t xml:space="preserve">2.7.10.1.</t>
  </si>
  <si>
    <t xml:space="preserve">2.7.11.1.</t>
  </si>
  <si>
    <t xml:space="preserve">2.7.12.1.</t>
  </si>
  <si>
    <t xml:space="preserve">2.7.13.1.</t>
  </si>
  <si>
    <t xml:space="preserve">2.7.14.1.</t>
  </si>
  <si>
    <t xml:space="preserve">2.7.15.1.</t>
  </si>
  <si>
    <t xml:space="preserve">2.7.16.1.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</si>
</sst>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#,##0.00"/>
    <numFmt numFmtId="166" formatCode="@"/>
    <numFmt numFmtId="167" formatCode="General"/>
    <numFmt numFmtId="168" formatCode="#,##0_ ;\-#,##0\ "/>
    <numFmt numFmtId="169" formatCode="#,##0.00_ ;\-#,##0.00\ "/>
  </numFmts>
  <fonts count="11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</cellStyleXfs>
  <cellXfs count="50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9" fontId="9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10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9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5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959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X2" activeCellId="0" sqref="X2"/>
    </sheetView>
  </sheetViews>
  <sheetFormatPr defaultColWidth="9.33203125" defaultRowHeight="12.75" zeroHeight="false" outlineLevelRow="0" outlineLevelCol="0"/>
  <cols>
    <col collapsed="false" customWidth="true" hidden="false" outlineLevel="0" max="1" min="1" style="1" width="8.83"/>
    <col collapsed="false" customWidth="true" hidden="false" outlineLevel="0" max="2" min="2" style="2" width="26.16"/>
    <col collapsed="false" customWidth="true" hidden="false" outlineLevel="0" max="3" min="3" style="1" width="16.66"/>
    <col collapsed="false" customWidth="true" hidden="false" outlineLevel="0" max="4" min="4" style="1" width="14.16"/>
    <col collapsed="false" customWidth="true" hidden="false" outlineLevel="0" max="5" min="5" style="3" width="14.33"/>
    <col collapsed="false" customWidth="true" hidden="false" outlineLevel="0" max="6" min="6" style="3" width="15"/>
    <col collapsed="false" customWidth="true" hidden="false" outlineLevel="0" max="7" min="7" style="3" width="14.33"/>
    <col collapsed="false" customWidth="true" hidden="false" outlineLevel="0" max="8" min="8" style="3" width="14.16"/>
    <col collapsed="false" customWidth="true" hidden="false" outlineLevel="0" max="9" min="9" style="3" width="15.5"/>
    <col collapsed="false" customWidth="true" hidden="false" outlineLevel="0" max="10" min="10" style="3" width="14.33"/>
    <col collapsed="false" customWidth="true" hidden="false" outlineLevel="0" max="11" min="11" style="3" width="15.66"/>
    <col collapsed="false" customWidth="true" hidden="false" outlineLevel="0" max="12" min="12" style="4" width="0.33"/>
    <col collapsed="false" customWidth="true" hidden="false" outlineLevel="0" max="13" min="13" style="1" width="2.5"/>
    <col collapsed="false" customWidth="true" hidden="false" outlineLevel="0" max="14" min="14" style="1" width="4.66"/>
    <col collapsed="false" customWidth="true" hidden="true" outlineLevel="0" max="15" min="15" style="1" width="13.33"/>
    <col collapsed="false" customWidth="true" hidden="true" outlineLevel="0" max="16" min="16" style="1" width="13.5"/>
    <col collapsed="false" customWidth="true" hidden="true" outlineLevel="0" max="17" min="17" style="1" width="15.66"/>
    <col collapsed="false" customWidth="true" hidden="true" outlineLevel="0" max="18" min="18" style="1" width="19"/>
    <col collapsed="false" customWidth="false" hidden="false" outlineLevel="0" max="16384" min="19" style="1" width="9.33"/>
  </cols>
  <sheetData>
    <row r="1" customFormat="false" ht="144.75" hidden="false" customHeight="true" outlineLevel="0" collapsed="false">
      <c r="F1" s="5"/>
      <c r="H1" s="5"/>
      <c r="I1" s="6" t="s">
        <v>0</v>
      </c>
      <c r="J1" s="6"/>
      <c r="K1" s="6"/>
    </row>
    <row r="2" customFormat="false" ht="26.25" hidden="false" customHeight="true" outlineLevel="0" collapsed="false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customFormat="false" ht="21" hidden="false" customHeight="true" outlineLevel="0" collapsed="false">
      <c r="A3" s="7"/>
      <c r="B3" s="8"/>
      <c r="C3" s="7"/>
      <c r="D3" s="7"/>
      <c r="E3" s="9"/>
      <c r="F3" s="9"/>
      <c r="G3" s="9"/>
      <c r="H3" s="9"/>
      <c r="I3" s="9"/>
      <c r="J3" s="10" t="s">
        <v>2</v>
      </c>
      <c r="K3" s="10"/>
    </row>
    <row r="4" customFormat="false" ht="29.25" hidden="false" customHeight="true" outlineLevel="0" collapsed="false">
      <c r="A4" s="11" t="s">
        <v>3</v>
      </c>
      <c r="B4" s="12" t="s">
        <v>4</v>
      </c>
      <c r="C4" s="13" t="s">
        <v>5</v>
      </c>
      <c r="D4" s="11" t="s">
        <v>6</v>
      </c>
      <c r="E4" s="14" t="s">
        <v>7</v>
      </c>
      <c r="F4" s="14"/>
      <c r="G4" s="14"/>
      <c r="H4" s="14"/>
      <c r="I4" s="14"/>
      <c r="J4" s="14"/>
      <c r="K4" s="14"/>
      <c r="L4" s="15"/>
    </row>
    <row r="5" customFormat="false" ht="36.75" hidden="false" customHeight="true" outlineLevel="0" collapsed="false">
      <c r="A5" s="11"/>
      <c r="B5" s="12"/>
      <c r="C5" s="13"/>
      <c r="D5" s="11"/>
      <c r="E5" s="16" t="n">
        <v>2025</v>
      </c>
      <c r="F5" s="16" t="n">
        <v>2026</v>
      </c>
      <c r="G5" s="16" t="n">
        <v>2027</v>
      </c>
      <c r="H5" s="16" t="n">
        <v>2028</v>
      </c>
      <c r="I5" s="16" t="n">
        <v>2029</v>
      </c>
      <c r="J5" s="16" t="n">
        <v>2030</v>
      </c>
      <c r="K5" s="14" t="s">
        <v>8</v>
      </c>
      <c r="L5" s="17"/>
    </row>
    <row r="6" customFormat="false" ht="16.5" hidden="false" customHeight="true" outlineLevel="0" collapsed="false">
      <c r="A6" s="18" t="n">
        <v>1</v>
      </c>
      <c r="B6" s="19" t="n">
        <v>2</v>
      </c>
      <c r="C6" s="18" t="n">
        <v>3</v>
      </c>
      <c r="D6" s="18" t="n">
        <v>4</v>
      </c>
      <c r="E6" s="16" t="n">
        <v>5</v>
      </c>
      <c r="F6" s="16" t="n">
        <v>6</v>
      </c>
      <c r="G6" s="16" t="n">
        <v>7</v>
      </c>
      <c r="H6" s="16" t="n">
        <v>8</v>
      </c>
      <c r="I6" s="16" t="n">
        <v>9</v>
      </c>
      <c r="J6" s="16" t="n">
        <v>10</v>
      </c>
      <c r="K6" s="16" t="n">
        <v>11</v>
      </c>
      <c r="L6" s="17"/>
    </row>
    <row r="7" customFormat="false" ht="23.25" hidden="false" customHeight="true" outlineLevel="0" collapsed="false">
      <c r="A7" s="20"/>
      <c r="B7" s="21" t="s">
        <v>9</v>
      </c>
      <c r="C7" s="22" t="s">
        <v>10</v>
      </c>
      <c r="D7" s="22" t="s">
        <v>8</v>
      </c>
      <c r="E7" s="14" t="n">
        <f aca="false">E10+E9+E8+E11</f>
        <v>4782790.392</v>
      </c>
      <c r="F7" s="14" t="n">
        <f aca="false">F10+F9+F8+F11</f>
        <v>3615906.07</v>
      </c>
      <c r="G7" s="14" t="n">
        <f aca="false">G10+G9+G8+G11</f>
        <v>3830200.96</v>
      </c>
      <c r="H7" s="14" t="n">
        <f aca="false">H10+H9+H8+H11</f>
        <v>5318435.32</v>
      </c>
      <c r="I7" s="14" t="n">
        <f aca="false">I10+I9+I8+I11</f>
        <v>5488625.56</v>
      </c>
      <c r="J7" s="14" t="n">
        <f aca="false">J10+J9+J8+J11</f>
        <v>5675238.41</v>
      </c>
      <c r="K7" s="14" t="n">
        <f aca="false">E7+F7+G7+H7+I7+J7</f>
        <v>28711196.712</v>
      </c>
      <c r="L7" s="23"/>
    </row>
    <row r="8" customFormat="false" ht="28.5" hidden="false" customHeight="true" outlineLevel="0" collapsed="false">
      <c r="A8" s="20"/>
      <c r="B8" s="21"/>
      <c r="C8" s="22"/>
      <c r="D8" s="22" t="s">
        <v>11</v>
      </c>
      <c r="E8" s="14" t="n">
        <f aca="false">E14</f>
        <v>0</v>
      </c>
      <c r="F8" s="24" t="n">
        <f aca="false">F14</f>
        <v>0</v>
      </c>
      <c r="G8" s="24" t="n">
        <f aca="false">G14</f>
        <v>0</v>
      </c>
      <c r="H8" s="24" t="n">
        <f aca="false">H14</f>
        <v>0</v>
      </c>
      <c r="I8" s="24" t="n">
        <f aca="false">I14</f>
        <v>0</v>
      </c>
      <c r="J8" s="24" t="n">
        <f aca="false">J14</f>
        <v>0</v>
      </c>
      <c r="K8" s="14" t="n">
        <f aca="false">E8+F8+G8+H8+I8+J8</f>
        <v>0</v>
      </c>
      <c r="L8" s="17"/>
    </row>
    <row r="9" customFormat="false" ht="27.75" hidden="false" customHeight="true" outlineLevel="0" collapsed="false">
      <c r="A9" s="20"/>
      <c r="B9" s="21"/>
      <c r="C9" s="22"/>
      <c r="D9" s="22" t="s">
        <v>12</v>
      </c>
      <c r="E9" s="14" t="n">
        <f aca="false">E15+E25+E45+E61+E71+E86+E101+E116+E126+E136</f>
        <v>2470320.81</v>
      </c>
      <c r="F9" s="14" t="n">
        <f aca="false">F15+F25+F45+F61+F71+F86+F101+F116+F126+F136</f>
        <v>1602890</v>
      </c>
      <c r="G9" s="14" t="n">
        <f aca="false">G15+G25+G45+G61+G71+G86+G101+G116+G126+G136</f>
        <v>1602890</v>
      </c>
      <c r="H9" s="14" t="n">
        <f aca="false">H15+H25+H45+H61+H71+H86+H101+H116+H126+H136</f>
        <v>2017419.95</v>
      </c>
      <c r="I9" s="14" t="n">
        <f aca="false">I15+I25+I45+I61+I71+I86+I101+I116+I126+I136</f>
        <v>2081977.59</v>
      </c>
      <c r="J9" s="14" t="n">
        <f aca="false">J15+J25+J45+J61+J71+J86+J101+J116+J126+J136</f>
        <v>2152764.6</v>
      </c>
      <c r="K9" s="14" t="n">
        <f aca="false">E9+F9+G9+H9+I9+J9</f>
        <v>11928262.95</v>
      </c>
      <c r="L9" s="17"/>
    </row>
    <row r="10" customFormat="false" ht="23.25" hidden="false" customHeight="true" outlineLevel="0" collapsed="false">
      <c r="A10" s="20"/>
      <c r="B10" s="21"/>
      <c r="C10" s="22"/>
      <c r="D10" s="22" t="s">
        <v>13</v>
      </c>
      <c r="E10" s="14" t="n">
        <f aca="false">E16+E26+E46+E62+E72+E87+E102+E117+E127+E137</f>
        <v>2311410.072</v>
      </c>
      <c r="F10" s="14" t="n">
        <f aca="false">F16+F26+F46+F62+F72+F87+F102+F117+F127+F137</f>
        <v>2013016.07</v>
      </c>
      <c r="G10" s="14" t="n">
        <f aca="false">G16+G26+G46+G62+G72+G87+G102+G117+G127+G137</f>
        <v>2227310.96</v>
      </c>
      <c r="H10" s="14" t="n">
        <f aca="false">H16+H26+H46+H62+H72+H87+H102+H117+H127+H137</f>
        <v>3301015.37</v>
      </c>
      <c r="I10" s="14" t="n">
        <f aca="false">I16+I26+I46+I62+I72+I87+I102+I117+I127+I137</f>
        <v>3406647.97</v>
      </c>
      <c r="J10" s="14" t="n">
        <f aca="false">J16+J26+J46+J62+J72+J87+J102+J117+J127+J137</f>
        <v>3522473.81</v>
      </c>
      <c r="K10" s="14" t="n">
        <f aca="false">E10+F10+G10+H10+I10+J10</f>
        <v>16781874.252</v>
      </c>
      <c r="L10" s="17"/>
    </row>
    <row r="11" customFormat="false" ht="27.75" hidden="false" customHeight="true" outlineLevel="0" collapsed="false">
      <c r="A11" s="20"/>
      <c r="B11" s="21"/>
      <c r="C11" s="22"/>
      <c r="D11" s="22" t="s">
        <v>14</v>
      </c>
      <c r="E11" s="14" t="n">
        <f aca="false">E138</f>
        <v>1059.51</v>
      </c>
      <c r="F11" s="14" t="n">
        <v>0</v>
      </c>
      <c r="G11" s="14" t="n">
        <v>0</v>
      </c>
      <c r="H11" s="14" t="n">
        <v>0</v>
      </c>
      <c r="I11" s="14" t="n">
        <v>0</v>
      </c>
      <c r="J11" s="14" t="n">
        <v>0</v>
      </c>
      <c r="K11" s="14" t="n">
        <f aca="false">E11+F11+G11+H11+I11+J11</f>
        <v>1059.51</v>
      </c>
      <c r="L11" s="17"/>
    </row>
    <row r="12" customFormat="false" ht="24.75" hidden="false" customHeight="true" outlineLevel="0" collapsed="false">
      <c r="A12" s="18" t="s">
        <v>15</v>
      </c>
      <c r="B12" s="11" t="s">
        <v>16</v>
      </c>
      <c r="C12" s="11"/>
      <c r="D12" s="11"/>
      <c r="E12" s="11"/>
      <c r="F12" s="11"/>
      <c r="G12" s="11"/>
      <c r="H12" s="11"/>
      <c r="I12" s="11"/>
      <c r="J12" s="11"/>
      <c r="K12" s="11"/>
      <c r="L12" s="17"/>
    </row>
    <row r="13" customFormat="false" ht="21.75" hidden="false" customHeight="true" outlineLevel="0" collapsed="false">
      <c r="A13" s="25" t="s">
        <v>17</v>
      </c>
      <c r="B13" s="26" t="s">
        <v>18</v>
      </c>
      <c r="C13" s="11" t="s">
        <v>10</v>
      </c>
      <c r="D13" s="22" t="s">
        <v>8</v>
      </c>
      <c r="E13" s="14" t="n">
        <f aca="false">E14+E15+E16+E17</f>
        <v>150000</v>
      </c>
      <c r="F13" s="14" t="n">
        <f aca="false">SUM(F14:F17)</f>
        <v>150000</v>
      </c>
      <c r="G13" s="24" t="n">
        <f aca="false">SUM(G14:G17)</f>
        <v>150000</v>
      </c>
      <c r="H13" s="24" t="n">
        <f aca="false">SUM(H14:H17)</f>
        <v>0</v>
      </c>
      <c r="I13" s="14" t="n">
        <f aca="false">SUM(I14:I17)</f>
        <v>0</v>
      </c>
      <c r="J13" s="14" t="n">
        <f aca="false">SUM(J14:J17)</f>
        <v>0</v>
      </c>
      <c r="K13" s="14" t="n">
        <f aca="false">E13+F13+G13+H13+I13+J13</f>
        <v>450000</v>
      </c>
    </row>
    <row r="14" customFormat="false" ht="32.25" hidden="false" customHeight="true" outlineLevel="0" collapsed="false">
      <c r="A14" s="25"/>
      <c r="B14" s="26"/>
      <c r="C14" s="11"/>
      <c r="D14" s="22" t="s">
        <v>11</v>
      </c>
      <c r="E14" s="14" t="n">
        <f aca="false">E19</f>
        <v>0</v>
      </c>
      <c r="F14" s="14" t="n">
        <f aca="false">F19</f>
        <v>0</v>
      </c>
      <c r="G14" s="14" t="n">
        <f aca="false">G19</f>
        <v>0</v>
      </c>
      <c r="H14" s="14" t="n">
        <f aca="false">H19</f>
        <v>0</v>
      </c>
      <c r="I14" s="14" t="n">
        <f aca="false">I19</f>
        <v>0</v>
      </c>
      <c r="J14" s="14" t="n">
        <f aca="false">J19</f>
        <v>0</v>
      </c>
      <c r="K14" s="14" t="n">
        <f aca="false">E14+F14+G14+H14+I14+J14</f>
        <v>0</v>
      </c>
    </row>
    <row r="15" customFormat="false" ht="25.5" hidden="false" customHeight="false" outlineLevel="0" collapsed="false">
      <c r="A15" s="25"/>
      <c r="B15" s="26"/>
      <c r="C15" s="11"/>
      <c r="D15" s="22" t="s">
        <v>12</v>
      </c>
      <c r="E15" s="14" t="n">
        <f aca="false">E20</f>
        <v>150000</v>
      </c>
      <c r="F15" s="14" t="n">
        <f aca="false">F20</f>
        <v>150000</v>
      </c>
      <c r="G15" s="14" t="n">
        <v>150000</v>
      </c>
      <c r="H15" s="14" t="n">
        <f aca="false">H20</f>
        <v>0</v>
      </c>
      <c r="I15" s="14" t="n">
        <f aca="false">I20</f>
        <v>0</v>
      </c>
      <c r="J15" s="14" t="n">
        <f aca="false">J20</f>
        <v>0</v>
      </c>
      <c r="K15" s="14" t="n">
        <f aca="false">E15+F15+G15+H15+I15+J15</f>
        <v>450000</v>
      </c>
    </row>
    <row r="16" customFormat="false" ht="25.5" hidden="false" customHeight="false" outlineLevel="0" collapsed="false">
      <c r="A16" s="25"/>
      <c r="B16" s="26"/>
      <c r="C16" s="11"/>
      <c r="D16" s="22" t="s">
        <v>13</v>
      </c>
      <c r="E16" s="14" t="n">
        <f aca="false">E21</f>
        <v>0</v>
      </c>
      <c r="F16" s="14" t="n">
        <f aca="false">F21</f>
        <v>0</v>
      </c>
      <c r="G16" s="14" t="n">
        <f aca="false">G21</f>
        <v>0</v>
      </c>
      <c r="H16" s="14" t="n">
        <f aca="false">H21</f>
        <v>0</v>
      </c>
      <c r="I16" s="14" t="n">
        <f aca="false">I21</f>
        <v>0</v>
      </c>
      <c r="J16" s="14" t="n">
        <f aca="false">J21</f>
        <v>0</v>
      </c>
      <c r="K16" s="14" t="n">
        <f aca="false">E16+F16+G16+H16+I16+J16</f>
        <v>0</v>
      </c>
    </row>
    <row r="17" customFormat="false" ht="24.75" hidden="false" customHeight="true" outlineLevel="0" collapsed="false">
      <c r="A17" s="25"/>
      <c r="B17" s="26"/>
      <c r="C17" s="11"/>
      <c r="D17" s="22" t="s">
        <v>14</v>
      </c>
      <c r="E17" s="14" t="n">
        <v>0</v>
      </c>
      <c r="F17" s="14" t="n">
        <v>0</v>
      </c>
      <c r="G17" s="14" t="n">
        <v>0</v>
      </c>
      <c r="H17" s="14" t="n">
        <v>0</v>
      </c>
      <c r="I17" s="14" t="n">
        <v>0</v>
      </c>
      <c r="J17" s="14" t="n">
        <v>0</v>
      </c>
      <c r="K17" s="14" t="n">
        <f aca="false">E17+F17+G17+H17+I17+J17</f>
        <v>0</v>
      </c>
    </row>
    <row r="18" customFormat="false" ht="24" hidden="false" customHeight="true" outlineLevel="0" collapsed="false">
      <c r="A18" s="25" t="s">
        <v>19</v>
      </c>
      <c r="B18" s="21" t="s">
        <v>20</v>
      </c>
      <c r="C18" s="11" t="s">
        <v>10</v>
      </c>
      <c r="D18" s="22" t="s">
        <v>8</v>
      </c>
      <c r="E18" s="14" t="n">
        <f aca="false">E19+E20+E21+E22</f>
        <v>150000</v>
      </c>
      <c r="F18" s="14" t="n">
        <f aca="false">F19+F20+F21+F22</f>
        <v>150000</v>
      </c>
      <c r="G18" s="14" t="n">
        <f aca="false">G19+G20+G21+G22</f>
        <v>150000</v>
      </c>
      <c r="H18" s="14" t="n">
        <f aca="false">H19+H20+H21+H22</f>
        <v>0</v>
      </c>
      <c r="I18" s="14" t="n">
        <f aca="false">I19+I20+I21+I22</f>
        <v>0</v>
      </c>
      <c r="J18" s="14" t="n">
        <f aca="false">J19+J20+J21+J22</f>
        <v>0</v>
      </c>
      <c r="K18" s="14" t="n">
        <f aca="false">E18+F18+G18+H18+I18+J18</f>
        <v>450000</v>
      </c>
    </row>
    <row r="19" customFormat="false" ht="24" hidden="false" customHeight="true" outlineLevel="0" collapsed="false">
      <c r="A19" s="25"/>
      <c r="B19" s="21"/>
      <c r="C19" s="11"/>
      <c r="D19" s="22" t="s">
        <v>11</v>
      </c>
      <c r="E19" s="14" t="n">
        <v>0</v>
      </c>
      <c r="F19" s="14" t="n">
        <v>0</v>
      </c>
      <c r="G19" s="14" t="n">
        <v>0</v>
      </c>
      <c r="H19" s="14" t="n">
        <v>0</v>
      </c>
      <c r="I19" s="14" t="n">
        <v>0</v>
      </c>
      <c r="J19" s="14" t="n">
        <v>0</v>
      </c>
      <c r="K19" s="14" t="n">
        <f aca="false">E19+F19+G19+H19+I19+J19</f>
        <v>0</v>
      </c>
    </row>
    <row r="20" customFormat="false" ht="24.75" hidden="false" customHeight="true" outlineLevel="0" collapsed="false">
      <c r="A20" s="25"/>
      <c r="B20" s="21"/>
      <c r="C20" s="11"/>
      <c r="D20" s="22" t="s">
        <v>12</v>
      </c>
      <c r="E20" s="14" t="n">
        <f aca="false">E230</f>
        <v>150000</v>
      </c>
      <c r="F20" s="14" t="n">
        <f aca="false">F230</f>
        <v>150000</v>
      </c>
      <c r="G20" s="14" t="n">
        <f aca="false">G230</f>
        <v>150000</v>
      </c>
      <c r="H20" s="14" t="n">
        <f aca="false">H230</f>
        <v>0</v>
      </c>
      <c r="I20" s="14" t="n">
        <f aca="false">I230</f>
        <v>0</v>
      </c>
      <c r="J20" s="14" t="n">
        <f aca="false">J230</f>
        <v>0</v>
      </c>
      <c r="K20" s="14" t="n">
        <f aca="false">E20+F20+G20+H20+I20+J20</f>
        <v>450000</v>
      </c>
    </row>
    <row r="21" customFormat="false" ht="27.75" hidden="false" customHeight="true" outlineLevel="0" collapsed="false">
      <c r="A21" s="25"/>
      <c r="B21" s="21"/>
      <c r="C21" s="11"/>
      <c r="D21" s="22" t="s">
        <v>13</v>
      </c>
      <c r="E21" s="14" t="n">
        <v>0</v>
      </c>
      <c r="F21" s="14" t="n">
        <v>0</v>
      </c>
      <c r="G21" s="14" t="n">
        <v>0</v>
      </c>
      <c r="H21" s="14" t="n">
        <v>0</v>
      </c>
      <c r="I21" s="14" t="n">
        <v>0</v>
      </c>
      <c r="J21" s="14" t="n">
        <v>0</v>
      </c>
      <c r="K21" s="14" t="n">
        <f aca="false">E21+F21+G21+H21+I21+J21</f>
        <v>0</v>
      </c>
    </row>
    <row r="22" customFormat="false" ht="26.25" hidden="false" customHeight="true" outlineLevel="0" collapsed="false">
      <c r="A22" s="25"/>
      <c r="B22" s="21"/>
      <c r="C22" s="11"/>
      <c r="D22" s="22" t="s">
        <v>14</v>
      </c>
      <c r="E22" s="14" t="n">
        <v>0</v>
      </c>
      <c r="F22" s="14" t="n">
        <v>0</v>
      </c>
      <c r="G22" s="14" t="n">
        <v>0</v>
      </c>
      <c r="H22" s="14" t="n">
        <v>0</v>
      </c>
      <c r="I22" s="14" t="n">
        <v>0</v>
      </c>
      <c r="J22" s="14" t="n">
        <v>0</v>
      </c>
      <c r="K22" s="14" t="n">
        <f aca="false">E22+F22+G22+H22+I22+J22</f>
        <v>0</v>
      </c>
      <c r="P22" s="27"/>
      <c r="Q22" s="28"/>
    </row>
    <row r="23" customFormat="false" ht="29.25" hidden="false" customHeight="true" outlineLevel="0" collapsed="false">
      <c r="A23" s="25" t="s">
        <v>21</v>
      </c>
      <c r="B23" s="21" t="s">
        <v>22</v>
      </c>
      <c r="C23" s="11" t="s">
        <v>10</v>
      </c>
      <c r="D23" s="22" t="s">
        <v>8</v>
      </c>
      <c r="E23" s="14" t="n">
        <f aca="false">E26+E25</f>
        <v>681636.33</v>
      </c>
      <c r="F23" s="14" t="n">
        <f aca="false">F26+F25</f>
        <v>0</v>
      </c>
      <c r="G23" s="14" t="n">
        <f aca="false">G26+G25</f>
        <v>681000</v>
      </c>
      <c r="H23" s="14" t="n">
        <f aca="false">H26+H25</f>
        <v>945607.02</v>
      </c>
      <c r="I23" s="14" t="n">
        <f aca="false">I26+I25</f>
        <v>975866.54</v>
      </c>
      <c r="J23" s="14" t="n">
        <f aca="false">J26+J25</f>
        <v>1009045.9</v>
      </c>
      <c r="K23" s="14" t="n">
        <f aca="false">E23+F23+G23+H23+I23+J23</f>
        <v>4293155.79</v>
      </c>
    </row>
    <row r="24" customFormat="false" ht="36" hidden="false" customHeight="true" outlineLevel="0" collapsed="false">
      <c r="A24" s="25"/>
      <c r="B24" s="21"/>
      <c r="C24" s="11"/>
      <c r="D24" s="11" t="s">
        <v>11</v>
      </c>
      <c r="E24" s="14" t="n">
        <v>0</v>
      </c>
      <c r="F24" s="14" t="n">
        <v>0</v>
      </c>
      <c r="G24" s="14" t="n">
        <v>0</v>
      </c>
      <c r="H24" s="14" t="n">
        <v>0</v>
      </c>
      <c r="I24" s="14" t="n">
        <v>0</v>
      </c>
      <c r="J24" s="14" t="n">
        <v>0</v>
      </c>
      <c r="K24" s="14" t="n">
        <f aca="false">E24+F24+G24+H24+I24+J24</f>
        <v>0</v>
      </c>
    </row>
    <row r="25" customFormat="false" ht="32.25" hidden="false" customHeight="true" outlineLevel="0" collapsed="false">
      <c r="A25" s="25"/>
      <c r="B25" s="21"/>
      <c r="C25" s="11"/>
      <c r="D25" s="22" t="s">
        <v>12</v>
      </c>
      <c r="E25" s="14" t="n">
        <f aca="false">E30+E35+E40</f>
        <v>305907.83</v>
      </c>
      <c r="F25" s="14" t="n">
        <f aca="false">F30+F35+F40</f>
        <v>0</v>
      </c>
      <c r="G25" s="14" t="n">
        <f aca="false">G30+G35+G40</f>
        <v>0</v>
      </c>
      <c r="H25" s="14" t="n">
        <f aca="false">H30+H35+H40</f>
        <v>0</v>
      </c>
      <c r="I25" s="14" t="n">
        <f aca="false">I30+I35+I40</f>
        <v>0</v>
      </c>
      <c r="J25" s="14" t="n">
        <f aca="false">J30+J35+J40</f>
        <v>0</v>
      </c>
      <c r="K25" s="14" t="n">
        <f aca="false">E25+F25+G25+H25+I25+J25</f>
        <v>305907.83</v>
      </c>
    </row>
    <row r="26" customFormat="false" ht="30" hidden="false" customHeight="true" outlineLevel="0" collapsed="false">
      <c r="A26" s="25"/>
      <c r="B26" s="21"/>
      <c r="C26" s="11"/>
      <c r="D26" s="22" t="s">
        <v>13</v>
      </c>
      <c r="E26" s="14" t="n">
        <f aca="false">E31+E36+E41</f>
        <v>375728.5</v>
      </c>
      <c r="F26" s="14" t="n">
        <f aca="false">F31+F36+F41</f>
        <v>0</v>
      </c>
      <c r="G26" s="14" t="n">
        <f aca="false">G31+G36+G41</f>
        <v>681000</v>
      </c>
      <c r="H26" s="14" t="n">
        <f aca="false">H31+H36+H41</f>
        <v>945607.02</v>
      </c>
      <c r="I26" s="14" t="n">
        <f aca="false">I31+I36+I41</f>
        <v>975866.54</v>
      </c>
      <c r="J26" s="14" t="n">
        <f aca="false">J31+J36+J41</f>
        <v>1009045.9</v>
      </c>
      <c r="K26" s="14" t="n">
        <f aca="false">E26+F26+G26+H26+I26+J26</f>
        <v>3987247.96</v>
      </c>
    </row>
    <row r="27" customFormat="false" ht="24" hidden="false" customHeight="true" outlineLevel="0" collapsed="false">
      <c r="A27" s="25"/>
      <c r="B27" s="21"/>
      <c r="C27" s="11"/>
      <c r="D27" s="22" t="s">
        <v>14</v>
      </c>
      <c r="E27" s="14" t="n">
        <v>0</v>
      </c>
      <c r="F27" s="14" t="n">
        <v>0</v>
      </c>
      <c r="G27" s="14" t="n">
        <v>0</v>
      </c>
      <c r="H27" s="14" t="n">
        <v>0</v>
      </c>
      <c r="I27" s="14" t="n">
        <v>0</v>
      </c>
      <c r="J27" s="14" t="n">
        <v>0</v>
      </c>
      <c r="K27" s="14" t="n">
        <f aca="false">E27+F27+G27+H27+I27+J27</f>
        <v>0</v>
      </c>
    </row>
    <row r="28" customFormat="false" ht="24" hidden="false" customHeight="true" outlineLevel="0" collapsed="false">
      <c r="A28" s="25" t="s">
        <v>23</v>
      </c>
      <c r="B28" s="21" t="s">
        <v>24</v>
      </c>
      <c r="C28" s="11" t="s">
        <v>10</v>
      </c>
      <c r="D28" s="22" t="s">
        <v>8</v>
      </c>
      <c r="E28" s="14" t="n">
        <f aca="false">E31+E30+E29+E32</f>
        <v>306214.04</v>
      </c>
      <c r="F28" s="14" t="n">
        <f aca="false">F31</f>
        <v>0</v>
      </c>
      <c r="G28" s="14" t="n">
        <f aca="false">G31+G29+G30+G32</f>
        <v>0</v>
      </c>
      <c r="H28" s="14" t="n">
        <f aca="false">H31</f>
        <v>0</v>
      </c>
      <c r="I28" s="14" t="n">
        <f aca="false">I31</f>
        <v>0</v>
      </c>
      <c r="J28" s="14" t="n">
        <f aca="false">J31</f>
        <v>0</v>
      </c>
      <c r="K28" s="14" t="n">
        <f aca="false">E28+F28+G28+H28+I28+J28</f>
        <v>306214.04</v>
      </c>
    </row>
    <row r="29" customFormat="false" ht="24" hidden="false" customHeight="true" outlineLevel="0" collapsed="false">
      <c r="A29" s="25"/>
      <c r="B29" s="21"/>
      <c r="C29" s="11"/>
      <c r="D29" s="22" t="s">
        <v>11</v>
      </c>
      <c r="E29" s="14" t="n">
        <v>0</v>
      </c>
      <c r="F29" s="14" t="n">
        <v>0</v>
      </c>
      <c r="G29" s="14" t="n">
        <v>0</v>
      </c>
      <c r="H29" s="14" t="n">
        <v>0</v>
      </c>
      <c r="I29" s="14" t="n">
        <v>0</v>
      </c>
      <c r="J29" s="14" t="n">
        <v>0</v>
      </c>
      <c r="K29" s="14" t="n">
        <f aca="false">E29+F29+G29+H29+I29+J29</f>
        <v>0</v>
      </c>
    </row>
    <row r="30" customFormat="false" ht="24" hidden="false" customHeight="true" outlineLevel="0" collapsed="false">
      <c r="A30" s="25"/>
      <c r="B30" s="21"/>
      <c r="C30" s="11"/>
      <c r="D30" s="22" t="s">
        <v>12</v>
      </c>
      <c r="E30" s="14" t="n">
        <f aca="false">E241</f>
        <v>305907.83</v>
      </c>
      <c r="F30" s="14" t="n">
        <f aca="false">F241</f>
        <v>0</v>
      </c>
      <c r="G30" s="14" t="n">
        <f aca="false">G241</f>
        <v>0</v>
      </c>
      <c r="H30" s="14" t="n">
        <f aca="false">H241</f>
        <v>0</v>
      </c>
      <c r="I30" s="14" t="n">
        <f aca="false">I241</f>
        <v>0</v>
      </c>
      <c r="J30" s="14" t="n">
        <f aca="false">J241</f>
        <v>0</v>
      </c>
      <c r="K30" s="14" t="n">
        <f aca="false">E30+F30+G30+H30+I30+J30</f>
        <v>305907.83</v>
      </c>
    </row>
    <row r="31" customFormat="false" ht="24" hidden="false" customHeight="true" outlineLevel="0" collapsed="false">
      <c r="A31" s="25"/>
      <c r="B31" s="21"/>
      <c r="C31" s="11"/>
      <c r="D31" s="22" t="s">
        <v>13</v>
      </c>
      <c r="E31" s="14" t="n">
        <f aca="false">E242</f>
        <v>306.21</v>
      </c>
      <c r="F31" s="14" t="n">
        <f aca="false">F242</f>
        <v>0</v>
      </c>
      <c r="G31" s="14" t="n">
        <f aca="false">G242</f>
        <v>0</v>
      </c>
      <c r="H31" s="14" t="n">
        <f aca="false">H242</f>
        <v>0</v>
      </c>
      <c r="I31" s="14" t="n">
        <f aca="false">I242</f>
        <v>0</v>
      </c>
      <c r="J31" s="14" t="n">
        <f aca="false">J242</f>
        <v>0</v>
      </c>
      <c r="K31" s="14" t="n">
        <f aca="false">E31+F31+G31+H31+I31+J31</f>
        <v>306.21</v>
      </c>
    </row>
    <row r="32" customFormat="false" ht="24" hidden="false" customHeight="true" outlineLevel="0" collapsed="false">
      <c r="A32" s="25"/>
      <c r="B32" s="21"/>
      <c r="C32" s="11"/>
      <c r="D32" s="22" t="s">
        <v>14</v>
      </c>
      <c r="E32" s="14" t="n">
        <v>0</v>
      </c>
      <c r="F32" s="14" t="n">
        <v>0</v>
      </c>
      <c r="G32" s="14" t="n">
        <v>0</v>
      </c>
      <c r="H32" s="14" t="n">
        <v>0</v>
      </c>
      <c r="I32" s="14" t="n">
        <v>0</v>
      </c>
      <c r="J32" s="14" t="n">
        <v>0</v>
      </c>
      <c r="K32" s="14" t="n">
        <f aca="false">E32+F32+G32+H32+I32+J32</f>
        <v>0</v>
      </c>
    </row>
    <row r="33" customFormat="false" ht="24" hidden="false" customHeight="true" outlineLevel="0" collapsed="false">
      <c r="A33" s="25" t="s">
        <v>25</v>
      </c>
      <c r="B33" s="21" t="s">
        <v>26</v>
      </c>
      <c r="C33" s="11" t="s">
        <v>10</v>
      </c>
      <c r="D33" s="22" t="s">
        <v>8</v>
      </c>
      <c r="E33" s="14" t="n">
        <f aca="false">E36+E34+E35+E37</f>
        <v>374372.29</v>
      </c>
      <c r="F33" s="14" t="n">
        <f aca="false">F36+F34+F35+F37</f>
        <v>0</v>
      </c>
      <c r="G33" s="14" t="n">
        <f aca="false">G36+G34+G35+G37</f>
        <v>681000</v>
      </c>
      <c r="H33" s="14" t="n">
        <f aca="false">H36+H34+H35+H37</f>
        <v>945607.02</v>
      </c>
      <c r="I33" s="14" t="n">
        <f aca="false">I36+I34+I35+I37</f>
        <v>975866.54</v>
      </c>
      <c r="J33" s="14" t="n">
        <f aca="false">J36+J34+J35+J37</f>
        <v>1009045.9</v>
      </c>
      <c r="K33" s="14" t="n">
        <f aca="false">E33+F33+G33+H33+I33+J33</f>
        <v>3985891.75</v>
      </c>
    </row>
    <row r="34" customFormat="false" ht="24" hidden="false" customHeight="true" outlineLevel="0" collapsed="false">
      <c r="A34" s="25"/>
      <c r="B34" s="21"/>
      <c r="C34" s="11"/>
      <c r="D34" s="22" t="s">
        <v>11</v>
      </c>
      <c r="E34" s="14" t="n">
        <v>0</v>
      </c>
      <c r="F34" s="14" t="n">
        <v>0</v>
      </c>
      <c r="G34" s="14" t="n">
        <v>0</v>
      </c>
      <c r="H34" s="14" t="n">
        <v>0</v>
      </c>
      <c r="I34" s="14" t="n">
        <v>0</v>
      </c>
      <c r="J34" s="14" t="n">
        <v>0</v>
      </c>
      <c r="K34" s="14" t="n">
        <f aca="false">E34+F34+G34+H34+I34+J34</f>
        <v>0</v>
      </c>
    </row>
    <row r="35" customFormat="false" ht="24" hidden="false" customHeight="true" outlineLevel="0" collapsed="false">
      <c r="A35" s="25"/>
      <c r="B35" s="21"/>
      <c r="C35" s="11"/>
      <c r="D35" s="22" t="s">
        <v>12</v>
      </c>
      <c r="E35" s="14" t="n">
        <v>0</v>
      </c>
      <c r="F35" s="14" t="n">
        <v>0</v>
      </c>
      <c r="G35" s="14" t="n">
        <v>0</v>
      </c>
      <c r="H35" s="14" t="n">
        <v>0</v>
      </c>
      <c r="I35" s="14" t="n">
        <v>0</v>
      </c>
      <c r="J35" s="14" t="n">
        <v>0</v>
      </c>
      <c r="K35" s="14" t="n">
        <f aca="false">E35+F35+G35+H35+I35+J35</f>
        <v>0</v>
      </c>
    </row>
    <row r="36" customFormat="false" ht="24" hidden="false" customHeight="true" outlineLevel="0" collapsed="false">
      <c r="A36" s="25"/>
      <c r="B36" s="21"/>
      <c r="C36" s="11"/>
      <c r="D36" s="22" t="s">
        <v>13</v>
      </c>
      <c r="E36" s="14" t="n">
        <f aca="false">E257</f>
        <v>374372.29</v>
      </c>
      <c r="F36" s="14" t="n">
        <f aca="false">F257</f>
        <v>0</v>
      </c>
      <c r="G36" s="14" t="n">
        <f aca="false">G257</f>
        <v>681000</v>
      </c>
      <c r="H36" s="14" t="n">
        <f aca="false">H257</f>
        <v>945607.02</v>
      </c>
      <c r="I36" s="14" t="n">
        <f aca="false">I257</f>
        <v>975866.54</v>
      </c>
      <c r="J36" s="14" t="n">
        <f aca="false">J257</f>
        <v>1009045.9</v>
      </c>
      <c r="K36" s="14" t="n">
        <f aca="false">E36+F36+G36+H36+I36+J36</f>
        <v>3985891.75</v>
      </c>
    </row>
    <row r="37" customFormat="false" ht="24" hidden="false" customHeight="true" outlineLevel="0" collapsed="false">
      <c r="A37" s="25"/>
      <c r="B37" s="21"/>
      <c r="C37" s="11"/>
      <c r="D37" s="22" t="s">
        <v>14</v>
      </c>
      <c r="E37" s="14" t="n">
        <v>0</v>
      </c>
      <c r="F37" s="14" t="n">
        <v>0</v>
      </c>
      <c r="G37" s="14" t="n">
        <v>0</v>
      </c>
      <c r="H37" s="14" t="n">
        <v>0</v>
      </c>
      <c r="I37" s="14" t="n">
        <v>0</v>
      </c>
      <c r="J37" s="14" t="n">
        <v>0</v>
      </c>
      <c r="K37" s="14" t="n">
        <f aca="false">E37+F37+G37+H37+I37+J37</f>
        <v>0</v>
      </c>
    </row>
    <row r="38" customFormat="false" ht="24" hidden="false" customHeight="true" outlineLevel="0" collapsed="false">
      <c r="A38" s="25" t="s">
        <v>27</v>
      </c>
      <c r="B38" s="21" t="s">
        <v>28</v>
      </c>
      <c r="C38" s="11" t="s">
        <v>10</v>
      </c>
      <c r="D38" s="22" t="s">
        <v>8</v>
      </c>
      <c r="E38" s="14" t="n">
        <f aca="false">E41+E39+E40+E42</f>
        <v>1050</v>
      </c>
      <c r="F38" s="14" t="n">
        <f aca="false">F41+F39+F40+F42</f>
        <v>0</v>
      </c>
      <c r="G38" s="14" t="n">
        <f aca="false">G41+G39+G40+G42</f>
        <v>0</v>
      </c>
      <c r="H38" s="14" t="n">
        <f aca="false">H41+H39+H40+H42</f>
        <v>0</v>
      </c>
      <c r="I38" s="14" t="n">
        <f aca="false">I41+I39+I40+I42</f>
        <v>0</v>
      </c>
      <c r="J38" s="14" t="n">
        <f aca="false">J41+J39+J40+J42</f>
        <v>0</v>
      </c>
      <c r="K38" s="14" t="n">
        <f aca="false">E38+F38+G38+H38+I38+J38</f>
        <v>1050</v>
      </c>
    </row>
    <row r="39" customFormat="false" ht="24" hidden="false" customHeight="true" outlineLevel="0" collapsed="false">
      <c r="A39" s="25"/>
      <c r="B39" s="21"/>
      <c r="C39" s="11"/>
      <c r="D39" s="22" t="s">
        <v>11</v>
      </c>
      <c r="E39" s="14" t="n">
        <v>0</v>
      </c>
      <c r="F39" s="14" t="n">
        <v>0</v>
      </c>
      <c r="G39" s="14" t="n">
        <v>0</v>
      </c>
      <c r="H39" s="14" t="n">
        <v>0</v>
      </c>
      <c r="I39" s="14" t="n">
        <v>0</v>
      </c>
      <c r="J39" s="14" t="n">
        <v>0</v>
      </c>
      <c r="K39" s="14" t="n">
        <f aca="false">E39+F39+G39+H39+I39+J39</f>
        <v>0</v>
      </c>
    </row>
    <row r="40" customFormat="false" ht="24" hidden="false" customHeight="true" outlineLevel="0" collapsed="false">
      <c r="A40" s="25"/>
      <c r="B40" s="21"/>
      <c r="C40" s="11"/>
      <c r="D40" s="22" t="s">
        <v>12</v>
      </c>
      <c r="E40" s="14" t="n">
        <v>0</v>
      </c>
      <c r="F40" s="14" t="n">
        <v>0</v>
      </c>
      <c r="G40" s="14" t="n">
        <v>0</v>
      </c>
      <c r="H40" s="14" t="n">
        <v>0</v>
      </c>
      <c r="I40" s="14" t="n">
        <v>0</v>
      </c>
      <c r="J40" s="14" t="n">
        <v>0</v>
      </c>
      <c r="K40" s="14" t="n">
        <f aca="false">E40+F40+G40+H40+I40+J40</f>
        <v>0</v>
      </c>
    </row>
    <row r="41" customFormat="false" ht="24" hidden="false" customHeight="true" outlineLevel="0" collapsed="false">
      <c r="A41" s="25"/>
      <c r="B41" s="21"/>
      <c r="C41" s="11"/>
      <c r="D41" s="22" t="s">
        <v>13</v>
      </c>
      <c r="E41" s="14" t="n">
        <f aca="false">E307</f>
        <v>1050</v>
      </c>
      <c r="F41" s="14" t="n">
        <f aca="false">F307</f>
        <v>0</v>
      </c>
      <c r="G41" s="14" t="n">
        <f aca="false">G307</f>
        <v>0</v>
      </c>
      <c r="H41" s="14" t="n">
        <f aca="false">H307</f>
        <v>0</v>
      </c>
      <c r="I41" s="14" t="n">
        <f aca="false">I307</f>
        <v>0</v>
      </c>
      <c r="J41" s="14" t="n">
        <f aca="false">J307</f>
        <v>0</v>
      </c>
      <c r="K41" s="14" t="n">
        <f aca="false">E41+F41+G41+H41+I41+J41</f>
        <v>1050</v>
      </c>
    </row>
    <row r="42" customFormat="false" ht="24" hidden="false" customHeight="true" outlineLevel="0" collapsed="false">
      <c r="A42" s="25"/>
      <c r="B42" s="21"/>
      <c r="C42" s="11"/>
      <c r="D42" s="22" t="s">
        <v>14</v>
      </c>
      <c r="E42" s="14" t="n">
        <v>0</v>
      </c>
      <c r="F42" s="14" t="n">
        <v>0</v>
      </c>
      <c r="G42" s="14" t="n">
        <v>0</v>
      </c>
      <c r="H42" s="14" t="n">
        <v>0</v>
      </c>
      <c r="I42" s="14" t="n">
        <v>0</v>
      </c>
      <c r="J42" s="14" t="n">
        <v>0</v>
      </c>
      <c r="K42" s="14" t="n">
        <f aca="false">E42+F42+G42+H42+I42+J42</f>
        <v>0</v>
      </c>
    </row>
    <row r="43" customFormat="false" ht="21.75" hidden="false" customHeight="true" outlineLevel="0" collapsed="false">
      <c r="A43" s="25" t="s">
        <v>29</v>
      </c>
      <c r="B43" s="26" t="s">
        <v>30</v>
      </c>
      <c r="C43" s="29" t="s">
        <v>10</v>
      </c>
      <c r="D43" s="22" t="s">
        <v>8</v>
      </c>
      <c r="E43" s="14" t="n">
        <f aca="false">E44+E45+E46+E47</f>
        <v>2816202.76</v>
      </c>
      <c r="F43" s="14" t="n">
        <f aca="false">F44+F45+F46+F47</f>
        <v>2541023.69</v>
      </c>
      <c r="G43" s="14" t="n">
        <f aca="false">G44+G45+G46+G47</f>
        <v>2052113.7</v>
      </c>
      <c r="H43" s="14" t="n">
        <f aca="false">H44+H45+H46+H47</f>
        <v>3057759.46</v>
      </c>
      <c r="I43" s="14" t="n">
        <f aca="false">I44+I45+I46+I47</f>
        <v>3155608.07</v>
      </c>
      <c r="J43" s="14" t="n">
        <f aca="false">J44+J45+J46+J47</f>
        <v>3262898.4</v>
      </c>
      <c r="K43" s="14" t="n">
        <f aca="false">E43+F43+G43+H43+I43+J43</f>
        <v>16885606.08</v>
      </c>
    </row>
    <row r="44" customFormat="false" ht="32.25" hidden="false" customHeight="true" outlineLevel="0" collapsed="false">
      <c r="A44" s="25"/>
      <c r="B44" s="26"/>
      <c r="C44" s="29"/>
      <c r="D44" s="22" t="s">
        <v>11</v>
      </c>
      <c r="E44" s="14" t="n">
        <f aca="false">E49</f>
        <v>0</v>
      </c>
      <c r="F44" s="14" t="n">
        <f aca="false">F49</f>
        <v>0</v>
      </c>
      <c r="G44" s="14" t="n">
        <f aca="false">G49</f>
        <v>0</v>
      </c>
      <c r="H44" s="14" t="n">
        <f aca="false">H49</f>
        <v>0</v>
      </c>
      <c r="I44" s="14" t="n">
        <f aca="false">I49</f>
        <v>0</v>
      </c>
      <c r="J44" s="14" t="n">
        <f aca="false">J49</f>
        <v>0</v>
      </c>
      <c r="K44" s="14" t="n">
        <f aca="false">E44+F44+G44+H44+I44+J44</f>
        <v>0</v>
      </c>
    </row>
    <row r="45" customFormat="false" ht="25.5" hidden="false" customHeight="false" outlineLevel="0" collapsed="false">
      <c r="A45" s="25"/>
      <c r="B45" s="26"/>
      <c r="C45" s="29"/>
      <c r="D45" s="22" t="s">
        <v>12</v>
      </c>
      <c r="E45" s="14" t="n">
        <f aca="false">E50+E55</f>
        <v>1834100.01</v>
      </c>
      <c r="F45" s="14" t="n">
        <f aca="false">F50+F55</f>
        <v>1452890</v>
      </c>
      <c r="G45" s="14" t="n">
        <f aca="false">G50+G55</f>
        <v>1452890</v>
      </c>
      <c r="H45" s="14" t="n">
        <f aca="false">H50+H55</f>
        <v>2017419.95</v>
      </c>
      <c r="I45" s="14" t="n">
        <f aca="false">I50+I55</f>
        <v>2081977.59</v>
      </c>
      <c r="J45" s="14" t="n">
        <f aca="false">J50+J55</f>
        <v>2152764.6</v>
      </c>
      <c r="K45" s="14" t="n">
        <f aca="false">E45+F45+G45+H45+I45+J45</f>
        <v>10992042.15</v>
      </c>
    </row>
    <row r="46" customFormat="false" ht="25.5" hidden="false" customHeight="false" outlineLevel="0" collapsed="false">
      <c r="A46" s="25"/>
      <c r="B46" s="26"/>
      <c r="C46" s="29"/>
      <c r="D46" s="22" t="s">
        <v>13</v>
      </c>
      <c r="E46" s="14" t="n">
        <f aca="false">E51+E56</f>
        <v>982102.75</v>
      </c>
      <c r="F46" s="14" t="n">
        <f aca="false">F51+F56</f>
        <v>1088133.69</v>
      </c>
      <c r="G46" s="14" t="n">
        <f aca="false">G51+G56</f>
        <v>599223.7</v>
      </c>
      <c r="H46" s="14" t="n">
        <f aca="false">H51+H56</f>
        <v>1040339.51</v>
      </c>
      <c r="I46" s="14" t="n">
        <f aca="false">I51+I56</f>
        <v>1073630.48</v>
      </c>
      <c r="J46" s="14" t="n">
        <f aca="false">J51+J56</f>
        <v>1110133.8</v>
      </c>
      <c r="K46" s="14" t="n">
        <f aca="false">E46+F46+G46+H46+I46+J46</f>
        <v>5893563.93</v>
      </c>
    </row>
    <row r="47" customFormat="false" ht="24.75" hidden="false" customHeight="true" outlineLevel="0" collapsed="false">
      <c r="A47" s="25"/>
      <c r="B47" s="26"/>
      <c r="C47" s="29"/>
      <c r="D47" s="22" t="s">
        <v>14</v>
      </c>
      <c r="E47" s="14" t="n">
        <v>0</v>
      </c>
      <c r="F47" s="14" t="n">
        <v>0</v>
      </c>
      <c r="G47" s="14" t="n">
        <v>0</v>
      </c>
      <c r="H47" s="14" t="n">
        <v>0</v>
      </c>
      <c r="I47" s="14" t="n">
        <v>0</v>
      </c>
      <c r="J47" s="14" t="n">
        <v>0</v>
      </c>
      <c r="K47" s="14" t="n">
        <f aca="false">E47+F47+G47+H47+I47+J47</f>
        <v>0</v>
      </c>
    </row>
    <row r="48" customFormat="false" ht="22.5" hidden="false" customHeight="true" outlineLevel="0" collapsed="false">
      <c r="A48" s="25" t="s">
        <v>31</v>
      </c>
      <c r="B48" s="21" t="s">
        <v>32</v>
      </c>
      <c r="C48" s="11" t="s">
        <v>10</v>
      </c>
      <c r="D48" s="22" t="s">
        <v>8</v>
      </c>
      <c r="E48" s="14" t="n">
        <f aca="false">E49+E50+E51+E52</f>
        <v>885571.17</v>
      </c>
      <c r="F48" s="14" t="n">
        <f aca="false">F49+F50+F51+F52</f>
        <v>1011665.8</v>
      </c>
      <c r="G48" s="14" t="n">
        <f aca="false">G49+G50+G51+G52</f>
        <v>522755.81</v>
      </c>
      <c r="H48" s="14" t="n">
        <f aca="false">H49+H50+H51+H52</f>
        <v>934159.51</v>
      </c>
      <c r="I48" s="14" t="n">
        <f aca="false">I49+I50+I51+I52</f>
        <v>964052.71</v>
      </c>
      <c r="J48" s="14" t="n">
        <f aca="false">J49+J50+J51+J52</f>
        <v>996830.4</v>
      </c>
      <c r="K48" s="14" t="n">
        <f aca="false">E48+F48+G48+H48+I48+J48</f>
        <v>5315035.4</v>
      </c>
    </row>
    <row r="49" customFormat="false" ht="28.5" hidden="false" customHeight="true" outlineLevel="0" collapsed="false">
      <c r="A49" s="25"/>
      <c r="B49" s="21"/>
      <c r="C49" s="11"/>
      <c r="D49" s="22" t="s">
        <v>11</v>
      </c>
      <c r="E49" s="14" t="n">
        <v>0</v>
      </c>
      <c r="F49" s="14" t="n">
        <v>0</v>
      </c>
      <c r="G49" s="14" t="n">
        <v>0</v>
      </c>
      <c r="H49" s="14" t="n">
        <v>0</v>
      </c>
      <c r="I49" s="14" t="n">
        <v>0</v>
      </c>
      <c r="J49" s="14" t="n">
        <v>0</v>
      </c>
      <c r="K49" s="14" t="n">
        <f aca="false">E49+F49+G49+H49+I49+J49</f>
        <v>0</v>
      </c>
    </row>
    <row r="50" customFormat="false" ht="31.5" hidden="false" customHeight="true" outlineLevel="0" collapsed="false">
      <c r="A50" s="25"/>
      <c r="B50" s="21"/>
      <c r="C50" s="11"/>
      <c r="D50" s="22" t="s">
        <v>12</v>
      </c>
      <c r="E50" s="14" t="n">
        <v>0</v>
      </c>
      <c r="F50" s="14" t="n">
        <v>0</v>
      </c>
      <c r="G50" s="14" t="n">
        <v>0</v>
      </c>
      <c r="H50" s="14" t="n">
        <v>0</v>
      </c>
      <c r="I50" s="14" t="n">
        <v>0</v>
      </c>
      <c r="J50" s="14" t="n">
        <v>0</v>
      </c>
      <c r="K50" s="14" t="n">
        <f aca="false">E50+F50+G50+H50+I50+J50</f>
        <v>0</v>
      </c>
    </row>
    <row r="51" customFormat="false" ht="31.5" hidden="false" customHeight="true" outlineLevel="0" collapsed="false">
      <c r="A51" s="25"/>
      <c r="B51" s="21"/>
      <c r="C51" s="11"/>
      <c r="D51" s="22" t="s">
        <v>13</v>
      </c>
      <c r="E51" s="24" t="n">
        <f aca="false">E328</f>
        <v>885571.17</v>
      </c>
      <c r="F51" s="24" t="n">
        <f aca="false">F328</f>
        <v>1011665.8</v>
      </c>
      <c r="G51" s="24" t="n">
        <f aca="false">G328</f>
        <v>522755.81</v>
      </c>
      <c r="H51" s="24" t="n">
        <f aca="false">H328</f>
        <v>934159.51</v>
      </c>
      <c r="I51" s="24" t="n">
        <f aca="false">I328</f>
        <v>964052.71</v>
      </c>
      <c r="J51" s="24" t="n">
        <f aca="false">J328</f>
        <v>996830.4</v>
      </c>
      <c r="K51" s="14" t="n">
        <f aca="false">E51+F51+G51+H51+I51+J51</f>
        <v>5315035.4</v>
      </c>
    </row>
    <row r="52" customFormat="false" ht="28.5" hidden="false" customHeight="true" outlineLevel="0" collapsed="false">
      <c r="A52" s="25"/>
      <c r="B52" s="21"/>
      <c r="C52" s="11"/>
      <c r="D52" s="22" t="s">
        <v>14</v>
      </c>
      <c r="E52" s="14" t="n">
        <v>0</v>
      </c>
      <c r="F52" s="14" t="n">
        <v>0</v>
      </c>
      <c r="G52" s="14" t="n">
        <v>0</v>
      </c>
      <c r="H52" s="14" t="n">
        <v>0</v>
      </c>
      <c r="I52" s="14" t="n">
        <v>0</v>
      </c>
      <c r="J52" s="14" t="n">
        <v>0</v>
      </c>
      <c r="K52" s="14" t="n">
        <f aca="false">E52+F52+G52+H52+I52+J52</f>
        <v>0</v>
      </c>
      <c r="P52" s="27"/>
      <c r="Q52" s="28"/>
    </row>
    <row r="53" customFormat="false" ht="22.5" hidden="false" customHeight="true" outlineLevel="0" collapsed="false">
      <c r="A53" s="25" t="s">
        <v>33</v>
      </c>
      <c r="B53" s="21" t="s">
        <v>34</v>
      </c>
      <c r="C53" s="11" t="s">
        <v>10</v>
      </c>
      <c r="D53" s="22" t="s">
        <v>8</v>
      </c>
      <c r="E53" s="14" t="n">
        <f aca="false">E54+E55+E56+E57</f>
        <v>1930631.59</v>
      </c>
      <c r="F53" s="14" t="n">
        <f aca="false">F54+F55+F56+F57</f>
        <v>1529357.89</v>
      </c>
      <c r="G53" s="14" t="n">
        <f aca="false">G54+G55+G56+G57</f>
        <v>1529357.89</v>
      </c>
      <c r="H53" s="14" t="n">
        <f aca="false">H54+H55+H56+H57</f>
        <v>2123599.95</v>
      </c>
      <c r="I53" s="14" t="n">
        <f aca="false">I54+I55+I56+I57</f>
        <v>2191555.36</v>
      </c>
      <c r="J53" s="14" t="n">
        <f aca="false">J54+J55+J56+J57</f>
        <v>2266068</v>
      </c>
      <c r="K53" s="14" t="n">
        <f aca="false">E53+F53+G53+H53+I53+J53</f>
        <v>11570570.68</v>
      </c>
    </row>
    <row r="54" customFormat="false" ht="28.5" hidden="false" customHeight="true" outlineLevel="0" collapsed="false">
      <c r="A54" s="25"/>
      <c r="B54" s="21"/>
      <c r="C54" s="11"/>
      <c r="D54" s="22" t="s">
        <v>11</v>
      </c>
      <c r="E54" s="14" t="n">
        <v>0</v>
      </c>
      <c r="F54" s="14" t="n">
        <v>0</v>
      </c>
      <c r="G54" s="14" t="n">
        <v>0</v>
      </c>
      <c r="H54" s="14" t="n">
        <v>0</v>
      </c>
      <c r="I54" s="14" t="n">
        <v>0</v>
      </c>
      <c r="J54" s="14" t="n">
        <v>0</v>
      </c>
      <c r="K54" s="14" t="n">
        <f aca="false">E54+F54+G54+H54+I54+J54</f>
        <v>0</v>
      </c>
    </row>
    <row r="55" customFormat="false" ht="31.5" hidden="false" customHeight="true" outlineLevel="0" collapsed="false">
      <c r="A55" s="25"/>
      <c r="B55" s="21"/>
      <c r="C55" s="11"/>
      <c r="D55" s="22" t="s">
        <v>12</v>
      </c>
      <c r="E55" s="14" t="n">
        <f aca="false">E442</f>
        <v>1834100.01</v>
      </c>
      <c r="F55" s="14" t="n">
        <f aca="false">F442</f>
        <v>1452890</v>
      </c>
      <c r="G55" s="14" t="n">
        <f aca="false">G442</f>
        <v>1452890</v>
      </c>
      <c r="H55" s="14" t="n">
        <f aca="false">H442</f>
        <v>2017419.95</v>
      </c>
      <c r="I55" s="14" t="n">
        <f aca="false">I442</f>
        <v>2081977.59</v>
      </c>
      <c r="J55" s="14" t="n">
        <f aca="false">J442</f>
        <v>2152764.6</v>
      </c>
      <c r="K55" s="14" t="n">
        <f aca="false">E55+F55+G55+H55+I55+J55</f>
        <v>10992042.15</v>
      </c>
    </row>
    <row r="56" customFormat="false" ht="31.5" hidden="false" customHeight="true" outlineLevel="0" collapsed="false">
      <c r="A56" s="25"/>
      <c r="B56" s="21"/>
      <c r="C56" s="11"/>
      <c r="D56" s="22" t="s">
        <v>13</v>
      </c>
      <c r="E56" s="24" t="n">
        <f aca="false">E443</f>
        <v>96531.58</v>
      </c>
      <c r="F56" s="24" t="n">
        <f aca="false">F443</f>
        <v>76467.89</v>
      </c>
      <c r="G56" s="24" t="n">
        <f aca="false">G443</f>
        <v>76467.89</v>
      </c>
      <c r="H56" s="24" t="n">
        <f aca="false">H443</f>
        <v>106180</v>
      </c>
      <c r="I56" s="24" t="n">
        <f aca="false">I443</f>
        <v>109577.77</v>
      </c>
      <c r="J56" s="24" t="n">
        <f aca="false">J443</f>
        <v>113303.4</v>
      </c>
      <c r="K56" s="14" t="n">
        <f aca="false">E56+F56+G56+H56+I56+J56</f>
        <v>578528.53</v>
      </c>
    </row>
    <row r="57" customFormat="false" ht="28.5" hidden="false" customHeight="true" outlineLevel="0" collapsed="false">
      <c r="A57" s="25"/>
      <c r="B57" s="21"/>
      <c r="C57" s="11"/>
      <c r="D57" s="22" t="s">
        <v>14</v>
      </c>
      <c r="E57" s="14" t="n">
        <v>0</v>
      </c>
      <c r="F57" s="14" t="n">
        <v>0</v>
      </c>
      <c r="G57" s="14" t="n">
        <v>0</v>
      </c>
      <c r="H57" s="14" t="n">
        <v>0</v>
      </c>
      <c r="I57" s="14" t="n">
        <v>0</v>
      </c>
      <c r="J57" s="14" t="n">
        <v>0</v>
      </c>
      <c r="K57" s="14" t="n">
        <f aca="false">E57+F57+G57+H57+I57+J57</f>
        <v>0</v>
      </c>
      <c r="P57" s="27"/>
      <c r="Q57" s="28"/>
    </row>
    <row r="58" customFormat="false" ht="24.75" hidden="false" customHeight="true" outlineLevel="0" collapsed="false">
      <c r="A58" s="18" t="n">
        <v>2</v>
      </c>
      <c r="B58" s="11" t="s">
        <v>35</v>
      </c>
      <c r="C58" s="11"/>
      <c r="D58" s="11"/>
      <c r="E58" s="11"/>
      <c r="F58" s="11"/>
      <c r="G58" s="11"/>
      <c r="H58" s="11"/>
      <c r="I58" s="11"/>
      <c r="J58" s="11"/>
      <c r="K58" s="11"/>
      <c r="L58" s="17"/>
    </row>
    <row r="59" customFormat="false" ht="29.25" hidden="false" customHeight="true" outlineLevel="0" collapsed="false">
      <c r="A59" s="25" t="s">
        <v>36</v>
      </c>
      <c r="B59" s="21" t="s">
        <v>37</v>
      </c>
      <c r="C59" s="11" t="s">
        <v>10</v>
      </c>
      <c r="D59" s="22" t="s">
        <v>8</v>
      </c>
      <c r="E59" s="14" t="n">
        <f aca="false">E60+E61+E62+E63</f>
        <v>42244.08</v>
      </c>
      <c r="F59" s="14" t="n">
        <f aca="false">F60+F61+F62+F63</f>
        <v>42500</v>
      </c>
      <c r="G59" s="14" t="n">
        <f aca="false">G60+G61+G62+G63</f>
        <v>42500</v>
      </c>
      <c r="H59" s="14" t="n">
        <f aca="false">H60+H61+H62+H63</f>
        <v>59013.65</v>
      </c>
      <c r="I59" s="14" t="n">
        <f aca="false">I60+I61+I62+I63</f>
        <v>60902.1</v>
      </c>
      <c r="J59" s="14" t="n">
        <f aca="false">J60+J61+J62+J63</f>
        <v>62972.76</v>
      </c>
      <c r="K59" s="14" t="n">
        <f aca="false">E59+F59+G59+H59+I59+J59</f>
        <v>310132.59</v>
      </c>
    </row>
    <row r="60" customFormat="false" ht="29.25" hidden="false" customHeight="true" outlineLevel="0" collapsed="false">
      <c r="A60" s="25"/>
      <c r="B60" s="21"/>
      <c r="C60" s="11"/>
      <c r="D60" s="22" t="s">
        <v>11</v>
      </c>
      <c r="E60" s="14" t="n">
        <v>0</v>
      </c>
      <c r="F60" s="14" t="n">
        <v>0</v>
      </c>
      <c r="G60" s="14" t="n">
        <v>0</v>
      </c>
      <c r="H60" s="14" t="n">
        <v>0</v>
      </c>
      <c r="I60" s="14" t="n">
        <v>0</v>
      </c>
      <c r="J60" s="14" t="n">
        <v>0</v>
      </c>
      <c r="K60" s="14" t="n">
        <f aca="false">E60+F60+G60+H60+I60+J60</f>
        <v>0</v>
      </c>
    </row>
    <row r="61" customFormat="false" ht="32.25" hidden="false" customHeight="true" outlineLevel="0" collapsed="false">
      <c r="A61" s="25"/>
      <c r="B61" s="21"/>
      <c r="C61" s="11"/>
      <c r="D61" s="22" t="s">
        <v>12</v>
      </c>
      <c r="E61" s="14" t="n">
        <v>0</v>
      </c>
      <c r="F61" s="14" t="n">
        <v>0</v>
      </c>
      <c r="G61" s="14" t="n">
        <v>0</v>
      </c>
      <c r="H61" s="14" t="n">
        <v>0</v>
      </c>
      <c r="I61" s="14" t="n">
        <v>0</v>
      </c>
      <c r="J61" s="14" t="n">
        <v>0</v>
      </c>
      <c r="K61" s="14" t="n">
        <f aca="false">E61+F61+G61+H61+I61+J61</f>
        <v>0</v>
      </c>
    </row>
    <row r="62" customFormat="false" ht="30" hidden="false" customHeight="true" outlineLevel="0" collapsed="false">
      <c r="A62" s="25"/>
      <c r="B62" s="21"/>
      <c r="C62" s="11"/>
      <c r="D62" s="22" t="s">
        <v>13</v>
      </c>
      <c r="E62" s="14" t="n">
        <f aca="false">E67</f>
        <v>42244.08</v>
      </c>
      <c r="F62" s="14" t="n">
        <f aca="false">F67</f>
        <v>42500</v>
      </c>
      <c r="G62" s="14" t="n">
        <f aca="false">G67</f>
        <v>42500</v>
      </c>
      <c r="H62" s="14" t="n">
        <f aca="false">H67</f>
        <v>59013.65</v>
      </c>
      <c r="I62" s="14" t="n">
        <f aca="false">I67</f>
        <v>60902.1</v>
      </c>
      <c r="J62" s="14" t="n">
        <f aca="false">J67</f>
        <v>62972.76</v>
      </c>
      <c r="K62" s="14" t="n">
        <f aca="false">E62+F62+G62+H62+I62+J62</f>
        <v>310132.59</v>
      </c>
    </row>
    <row r="63" customFormat="false" ht="24" hidden="false" customHeight="true" outlineLevel="0" collapsed="false">
      <c r="A63" s="25"/>
      <c r="B63" s="21"/>
      <c r="C63" s="11"/>
      <c r="D63" s="22" t="s">
        <v>14</v>
      </c>
      <c r="E63" s="14" t="n">
        <v>0</v>
      </c>
      <c r="F63" s="14" t="n">
        <v>0</v>
      </c>
      <c r="G63" s="14" t="n">
        <v>0</v>
      </c>
      <c r="H63" s="14" t="n">
        <v>0</v>
      </c>
      <c r="I63" s="14" t="n">
        <v>0</v>
      </c>
      <c r="J63" s="14" t="n">
        <v>0</v>
      </c>
      <c r="K63" s="14" t="n">
        <f aca="false">E63+F63+G63+H63+I63+J63</f>
        <v>0</v>
      </c>
    </row>
    <row r="64" customFormat="false" ht="24" hidden="false" customHeight="true" outlineLevel="0" collapsed="false">
      <c r="A64" s="25" t="s">
        <v>38</v>
      </c>
      <c r="B64" s="21" t="s">
        <v>39</v>
      </c>
      <c r="C64" s="11" t="s">
        <v>10</v>
      </c>
      <c r="D64" s="22" t="s">
        <v>8</v>
      </c>
      <c r="E64" s="14" t="n">
        <f aca="false">E65+E66+E67+E68</f>
        <v>42244.08</v>
      </c>
      <c r="F64" s="14" t="n">
        <f aca="false">F65+F66+F67+F68</f>
        <v>42500</v>
      </c>
      <c r="G64" s="14" t="n">
        <f aca="false">G65+G66+G67+G68</f>
        <v>42500</v>
      </c>
      <c r="H64" s="14" t="n">
        <f aca="false">H65+H66+H67+H68</f>
        <v>59013.65</v>
      </c>
      <c r="I64" s="14" t="n">
        <f aca="false">I65+I66+I67+I68</f>
        <v>60902.1</v>
      </c>
      <c r="J64" s="14" t="n">
        <f aca="false">J65+J66+J67+J68</f>
        <v>62972.76</v>
      </c>
      <c r="K64" s="14" t="n">
        <f aca="false">E64+F64+G64+H64+I64+J64</f>
        <v>310132.59</v>
      </c>
    </row>
    <row r="65" customFormat="false" ht="24" hidden="false" customHeight="true" outlineLevel="0" collapsed="false">
      <c r="A65" s="25"/>
      <c r="B65" s="21"/>
      <c r="C65" s="11"/>
      <c r="D65" s="22" t="s">
        <v>11</v>
      </c>
      <c r="E65" s="14" t="n">
        <v>0</v>
      </c>
      <c r="F65" s="14" t="n">
        <v>0</v>
      </c>
      <c r="G65" s="14" t="n">
        <v>0</v>
      </c>
      <c r="H65" s="14" t="n">
        <v>0</v>
      </c>
      <c r="I65" s="14" t="n">
        <v>0</v>
      </c>
      <c r="J65" s="14" t="n">
        <v>0</v>
      </c>
      <c r="K65" s="14" t="n">
        <f aca="false">E65+F65+G65+H65+I65+J65</f>
        <v>0</v>
      </c>
    </row>
    <row r="66" customFormat="false" ht="24" hidden="false" customHeight="true" outlineLevel="0" collapsed="false">
      <c r="A66" s="25"/>
      <c r="B66" s="21"/>
      <c r="C66" s="11"/>
      <c r="D66" s="22" t="s">
        <v>12</v>
      </c>
      <c r="E66" s="14" t="n">
        <v>0</v>
      </c>
      <c r="F66" s="14" t="n">
        <v>0</v>
      </c>
      <c r="G66" s="14" t="n">
        <v>0</v>
      </c>
      <c r="H66" s="14" t="n">
        <v>0</v>
      </c>
      <c r="I66" s="14" t="n">
        <v>0</v>
      </c>
      <c r="J66" s="14" t="n">
        <v>0</v>
      </c>
      <c r="K66" s="14" t="n">
        <f aca="false">E66+F66+G66+H66+I66+J66</f>
        <v>0</v>
      </c>
    </row>
    <row r="67" customFormat="false" ht="24" hidden="false" customHeight="true" outlineLevel="0" collapsed="false">
      <c r="A67" s="25"/>
      <c r="B67" s="21"/>
      <c r="C67" s="11"/>
      <c r="D67" s="22" t="s">
        <v>13</v>
      </c>
      <c r="E67" s="14" t="n">
        <f aca="false">E490</f>
        <v>42244.08</v>
      </c>
      <c r="F67" s="14" t="n">
        <f aca="false">F490</f>
        <v>42500</v>
      </c>
      <c r="G67" s="14" t="n">
        <f aca="false">G490</f>
        <v>42500</v>
      </c>
      <c r="H67" s="14" t="n">
        <f aca="false">H490</f>
        <v>59013.65</v>
      </c>
      <c r="I67" s="14" t="n">
        <f aca="false">I490</f>
        <v>60902.1</v>
      </c>
      <c r="J67" s="14" t="n">
        <f aca="false">J490</f>
        <v>62972.76</v>
      </c>
      <c r="K67" s="14" t="n">
        <f aca="false">E67+F67+G67+H67+I67+J67</f>
        <v>310132.59</v>
      </c>
    </row>
    <row r="68" customFormat="false" ht="24" hidden="false" customHeight="true" outlineLevel="0" collapsed="false">
      <c r="A68" s="25"/>
      <c r="B68" s="21"/>
      <c r="C68" s="11"/>
      <c r="D68" s="22" t="s">
        <v>14</v>
      </c>
      <c r="E68" s="14" t="n">
        <v>0</v>
      </c>
      <c r="F68" s="14" t="n">
        <v>0</v>
      </c>
      <c r="G68" s="14" t="n">
        <v>0</v>
      </c>
      <c r="H68" s="14" t="n">
        <v>0</v>
      </c>
      <c r="I68" s="14" t="n">
        <v>0</v>
      </c>
      <c r="J68" s="14" t="n">
        <v>0</v>
      </c>
      <c r="K68" s="14" t="n">
        <f aca="false">E68+F68+G68+H68+I68+J68</f>
        <v>0</v>
      </c>
    </row>
    <row r="69" customFormat="false" ht="21.75" hidden="false" customHeight="true" outlineLevel="0" collapsed="false">
      <c r="A69" s="25" t="s">
        <v>40</v>
      </c>
      <c r="B69" s="26" t="s">
        <v>41</v>
      </c>
      <c r="C69" s="11" t="s">
        <v>10</v>
      </c>
      <c r="D69" s="22" t="s">
        <v>8</v>
      </c>
      <c r="E69" s="14" t="n">
        <f aca="false">E70+E71+E72+E73</f>
        <v>514916.982</v>
      </c>
      <c r="F69" s="14" t="n">
        <f aca="false">F70+F71+F72+F73</f>
        <v>495525.41</v>
      </c>
      <c r="G69" s="14" t="n">
        <f aca="false">G70+G71+G72+G73</f>
        <v>505770.98</v>
      </c>
      <c r="H69" s="14" t="n">
        <f aca="false">H70+H71+H72+H73</f>
        <v>702291.62</v>
      </c>
      <c r="I69" s="14" t="n">
        <f aca="false">I70+I71+I72+I73</f>
        <v>724765.01</v>
      </c>
      <c r="J69" s="14" t="n">
        <f aca="false">J70+J71+J72+J73</f>
        <v>749406.94</v>
      </c>
      <c r="K69" s="14" t="n">
        <f aca="false">E69+F69+G69+H69+I69+J69</f>
        <v>3692676.942</v>
      </c>
    </row>
    <row r="70" customFormat="false" ht="32.25" hidden="false" customHeight="true" outlineLevel="0" collapsed="false">
      <c r="A70" s="25"/>
      <c r="B70" s="26"/>
      <c r="C70" s="11"/>
      <c r="D70" s="22" t="s">
        <v>11</v>
      </c>
      <c r="E70" s="14" t="n">
        <f aca="false">E75</f>
        <v>0</v>
      </c>
      <c r="F70" s="14" t="n">
        <f aca="false">F75</f>
        <v>0</v>
      </c>
      <c r="G70" s="14" t="n">
        <f aca="false">G75</f>
        <v>0</v>
      </c>
      <c r="H70" s="14" t="n">
        <f aca="false">H75</f>
        <v>0</v>
      </c>
      <c r="I70" s="14" t="n">
        <f aca="false">I75</f>
        <v>0</v>
      </c>
      <c r="J70" s="14" t="n">
        <f aca="false">J75</f>
        <v>0</v>
      </c>
      <c r="K70" s="14" t="n">
        <f aca="false">E70+F70+G70+H70+I70+J70</f>
        <v>0</v>
      </c>
    </row>
    <row r="71" customFormat="false" ht="25.5" hidden="false" customHeight="false" outlineLevel="0" collapsed="false">
      <c r="A71" s="25"/>
      <c r="B71" s="26"/>
      <c r="C71" s="11"/>
      <c r="D71" s="22" t="s">
        <v>12</v>
      </c>
      <c r="E71" s="14" t="n">
        <f aca="false">E76+E81</f>
        <v>0</v>
      </c>
      <c r="F71" s="14" t="n">
        <f aca="false">F76+F81</f>
        <v>0</v>
      </c>
      <c r="G71" s="14" t="n">
        <f aca="false">G76+G81</f>
        <v>0</v>
      </c>
      <c r="H71" s="14" t="n">
        <f aca="false">H76+H81</f>
        <v>0</v>
      </c>
      <c r="I71" s="14" t="n">
        <f aca="false">I76+I81</f>
        <v>0</v>
      </c>
      <c r="J71" s="14" t="n">
        <f aca="false">J76+J81</f>
        <v>0</v>
      </c>
      <c r="K71" s="14" t="n">
        <f aca="false">E71+F71+G71+H71+I71+J71</f>
        <v>0</v>
      </c>
    </row>
    <row r="72" customFormat="false" ht="25.5" hidden="false" customHeight="false" outlineLevel="0" collapsed="false">
      <c r="A72" s="25"/>
      <c r="B72" s="26"/>
      <c r="C72" s="11"/>
      <c r="D72" s="22" t="s">
        <v>13</v>
      </c>
      <c r="E72" s="14" t="n">
        <f aca="false">E77+E82</f>
        <v>514916.982</v>
      </c>
      <c r="F72" s="14" t="n">
        <f aca="false">F77+F82</f>
        <v>495525.41</v>
      </c>
      <c r="G72" s="14" t="n">
        <f aca="false">G77+G82</f>
        <v>505770.98</v>
      </c>
      <c r="H72" s="14" t="n">
        <f aca="false">H77+H82</f>
        <v>702291.62</v>
      </c>
      <c r="I72" s="14" t="n">
        <f aca="false">I77+I82</f>
        <v>724765.01</v>
      </c>
      <c r="J72" s="14" t="n">
        <f aca="false">J77+J82</f>
        <v>749406.94</v>
      </c>
      <c r="K72" s="14" t="n">
        <f aca="false">E72+F72+G72+H72+I72+J72</f>
        <v>3692676.942</v>
      </c>
    </row>
    <row r="73" customFormat="false" ht="24.75" hidden="false" customHeight="true" outlineLevel="0" collapsed="false">
      <c r="A73" s="25"/>
      <c r="B73" s="26"/>
      <c r="C73" s="11"/>
      <c r="D73" s="22" t="s">
        <v>14</v>
      </c>
      <c r="E73" s="14" t="n">
        <v>0</v>
      </c>
      <c r="F73" s="14" t="n">
        <v>0</v>
      </c>
      <c r="G73" s="14" t="n">
        <v>0</v>
      </c>
      <c r="H73" s="14" t="n">
        <v>0</v>
      </c>
      <c r="I73" s="14" t="n">
        <v>0</v>
      </c>
      <c r="J73" s="14" t="n">
        <v>0</v>
      </c>
      <c r="K73" s="14" t="n">
        <f aca="false">E73+F73+G73+H73+I73+J73</f>
        <v>0</v>
      </c>
    </row>
    <row r="74" customFormat="false" ht="22.5" hidden="false" customHeight="true" outlineLevel="0" collapsed="false">
      <c r="A74" s="25" t="s">
        <v>42</v>
      </c>
      <c r="B74" s="21" t="s">
        <v>43</v>
      </c>
      <c r="C74" s="11" t="s">
        <v>10</v>
      </c>
      <c r="D74" s="22" t="s">
        <v>8</v>
      </c>
      <c r="E74" s="14" t="n">
        <f aca="false">E75+E76+E77+E78</f>
        <v>352068.92</v>
      </c>
      <c r="F74" s="14" t="n">
        <f aca="false">F75+F76+F77+F78</f>
        <v>353996.83</v>
      </c>
      <c r="G74" s="14" t="n">
        <f aca="false">G75+G76+G77+G78</f>
        <v>367580.07</v>
      </c>
      <c r="H74" s="14" t="n">
        <f aca="false">H75+H76+H77+H78</f>
        <v>510405.72</v>
      </c>
      <c r="I74" s="14" t="n">
        <f aca="false">I75+I76+I77+I78</f>
        <v>526738.75</v>
      </c>
      <c r="J74" s="14" t="n">
        <f aca="false">J75+J76+J77+J78</f>
        <v>544647.81</v>
      </c>
      <c r="K74" s="14" t="n">
        <f aca="false">E74+F74+G74+H74+I74+J74</f>
        <v>2655438.1</v>
      </c>
    </row>
    <row r="75" customFormat="false" ht="28.5" hidden="false" customHeight="true" outlineLevel="0" collapsed="false">
      <c r="A75" s="25"/>
      <c r="B75" s="21"/>
      <c r="C75" s="11"/>
      <c r="D75" s="22" t="s">
        <v>11</v>
      </c>
      <c r="E75" s="14" t="n">
        <v>0</v>
      </c>
      <c r="F75" s="14" t="n">
        <v>0</v>
      </c>
      <c r="G75" s="14" t="n">
        <v>0</v>
      </c>
      <c r="H75" s="14" t="n">
        <v>0</v>
      </c>
      <c r="I75" s="14" t="n">
        <v>0</v>
      </c>
      <c r="J75" s="14" t="n">
        <v>0</v>
      </c>
      <c r="K75" s="14" t="n">
        <f aca="false">E75+F75+G75+H75+I75+J75</f>
        <v>0</v>
      </c>
    </row>
    <row r="76" customFormat="false" ht="31.5" hidden="false" customHeight="true" outlineLevel="0" collapsed="false">
      <c r="A76" s="25"/>
      <c r="B76" s="21"/>
      <c r="C76" s="11"/>
      <c r="D76" s="22" t="s">
        <v>12</v>
      </c>
      <c r="E76" s="14" t="n">
        <v>0</v>
      </c>
      <c r="F76" s="14" t="n">
        <v>0</v>
      </c>
      <c r="G76" s="14" t="n">
        <v>0</v>
      </c>
      <c r="H76" s="14" t="n">
        <v>0</v>
      </c>
      <c r="I76" s="14" t="n">
        <v>0</v>
      </c>
      <c r="J76" s="14" t="n">
        <v>0</v>
      </c>
      <c r="K76" s="14" t="n">
        <f aca="false">E76+F76+G76+H76+I76+J76</f>
        <v>0</v>
      </c>
    </row>
    <row r="77" customFormat="false" ht="31.5" hidden="false" customHeight="true" outlineLevel="0" collapsed="false">
      <c r="A77" s="25"/>
      <c r="B77" s="21"/>
      <c r="C77" s="11"/>
      <c r="D77" s="22" t="s">
        <v>13</v>
      </c>
      <c r="E77" s="24" t="n">
        <f aca="false">E496</f>
        <v>352068.92</v>
      </c>
      <c r="F77" s="24" t="n">
        <f aca="false">F496</f>
        <v>353996.83</v>
      </c>
      <c r="G77" s="24" t="n">
        <f aca="false">G496</f>
        <v>367580.07</v>
      </c>
      <c r="H77" s="24" t="n">
        <f aca="false">H496</f>
        <v>510405.72</v>
      </c>
      <c r="I77" s="24" t="n">
        <f aca="false">I496</f>
        <v>526738.75</v>
      </c>
      <c r="J77" s="24" t="n">
        <f aca="false">J496</f>
        <v>544647.81</v>
      </c>
      <c r="K77" s="14" t="n">
        <f aca="false">E77+F77+G77+H77+I77+J77</f>
        <v>2655438.1</v>
      </c>
    </row>
    <row r="78" customFormat="false" ht="28.5" hidden="false" customHeight="true" outlineLevel="0" collapsed="false">
      <c r="A78" s="25"/>
      <c r="B78" s="21"/>
      <c r="C78" s="11"/>
      <c r="D78" s="22" t="s">
        <v>14</v>
      </c>
      <c r="E78" s="14" t="n">
        <v>0</v>
      </c>
      <c r="F78" s="14" t="n">
        <v>0</v>
      </c>
      <c r="G78" s="14" t="n">
        <v>0</v>
      </c>
      <c r="H78" s="14" t="n">
        <v>0</v>
      </c>
      <c r="I78" s="14" t="n">
        <v>0</v>
      </c>
      <c r="J78" s="14" t="n">
        <v>0</v>
      </c>
      <c r="K78" s="14" t="n">
        <f aca="false">E78+F78+G78+H78+I78+J78</f>
        <v>0</v>
      </c>
      <c r="P78" s="27"/>
      <c r="Q78" s="28"/>
    </row>
    <row r="79" customFormat="false" ht="29.25" hidden="false" customHeight="true" outlineLevel="0" collapsed="false">
      <c r="A79" s="25" t="s">
        <v>44</v>
      </c>
      <c r="B79" s="21" t="s">
        <v>45</v>
      </c>
      <c r="C79" s="11" t="s">
        <v>10</v>
      </c>
      <c r="D79" s="22" t="s">
        <v>8</v>
      </c>
      <c r="E79" s="14" t="n">
        <f aca="false">E80+E81+E82+E83</f>
        <v>162848.062</v>
      </c>
      <c r="F79" s="14" t="n">
        <f aca="false">F80+F81+F82+F83</f>
        <v>141528.58</v>
      </c>
      <c r="G79" s="14" t="n">
        <f aca="false">G80+G81+G82+G83</f>
        <v>138190.91</v>
      </c>
      <c r="H79" s="14" t="n">
        <f aca="false">H80+H81+H82+H83</f>
        <v>191885.9</v>
      </c>
      <c r="I79" s="14" t="n">
        <f aca="false">I80+I81+I82+I83</f>
        <v>198026.26</v>
      </c>
      <c r="J79" s="14" t="n">
        <f aca="false">J80+J81+J82+J83</f>
        <v>204759.13</v>
      </c>
      <c r="K79" s="14" t="n">
        <f aca="false">E79+F79+G79+H79+I79+J79</f>
        <v>1037238.842</v>
      </c>
    </row>
    <row r="80" customFormat="false" ht="27.75" hidden="false" customHeight="true" outlineLevel="0" collapsed="false">
      <c r="A80" s="25"/>
      <c r="B80" s="21"/>
      <c r="C80" s="11"/>
      <c r="D80" s="22" t="s">
        <v>11</v>
      </c>
      <c r="E80" s="14" t="n">
        <v>0</v>
      </c>
      <c r="F80" s="14" t="n">
        <v>0</v>
      </c>
      <c r="G80" s="14" t="n">
        <v>0</v>
      </c>
      <c r="H80" s="14" t="n">
        <v>0</v>
      </c>
      <c r="I80" s="14" t="n">
        <v>0</v>
      </c>
      <c r="J80" s="14" t="n">
        <v>0</v>
      </c>
      <c r="K80" s="14" t="n">
        <f aca="false">E80+F80+G80+H80+I80+J80</f>
        <v>0</v>
      </c>
    </row>
    <row r="81" customFormat="false" ht="27.75" hidden="false" customHeight="true" outlineLevel="0" collapsed="false">
      <c r="A81" s="25"/>
      <c r="B81" s="21"/>
      <c r="C81" s="11"/>
      <c r="D81" s="22" t="s">
        <v>12</v>
      </c>
      <c r="E81" s="14" t="n">
        <v>0</v>
      </c>
      <c r="F81" s="14" t="n">
        <v>0</v>
      </c>
      <c r="G81" s="14" t="n">
        <v>0</v>
      </c>
      <c r="H81" s="14" t="n">
        <v>0</v>
      </c>
      <c r="I81" s="14" t="n">
        <v>0</v>
      </c>
      <c r="J81" s="14" t="n">
        <v>0</v>
      </c>
      <c r="K81" s="14" t="n">
        <f aca="false">E81+F81+G81+H81+I81+J81</f>
        <v>0</v>
      </c>
    </row>
    <row r="82" customFormat="false" ht="30.75" hidden="false" customHeight="true" outlineLevel="0" collapsed="false">
      <c r="A82" s="25"/>
      <c r="B82" s="21"/>
      <c r="C82" s="11"/>
      <c r="D82" s="22" t="s">
        <v>13</v>
      </c>
      <c r="E82" s="14" t="n">
        <f aca="false">E576</f>
        <v>162848.062</v>
      </c>
      <c r="F82" s="14" t="n">
        <f aca="false">F576</f>
        <v>141528.58</v>
      </c>
      <c r="G82" s="14" t="n">
        <f aca="false">G576</f>
        <v>138190.91</v>
      </c>
      <c r="H82" s="14" t="n">
        <f aca="false">H576</f>
        <v>191885.9</v>
      </c>
      <c r="I82" s="14" t="n">
        <f aca="false">I576</f>
        <v>198026.26</v>
      </c>
      <c r="J82" s="14" t="n">
        <f aca="false">J576</f>
        <v>204759.13</v>
      </c>
      <c r="K82" s="14" t="n">
        <f aca="false">E82+F82+G82+H82+I82+J82</f>
        <v>1037238.842</v>
      </c>
    </row>
    <row r="83" customFormat="false" ht="24.75" hidden="false" customHeight="true" outlineLevel="0" collapsed="false">
      <c r="A83" s="25"/>
      <c r="B83" s="21"/>
      <c r="C83" s="11"/>
      <c r="D83" s="22" t="s">
        <v>14</v>
      </c>
      <c r="E83" s="14" t="n">
        <v>0</v>
      </c>
      <c r="F83" s="14" t="n">
        <v>0</v>
      </c>
      <c r="G83" s="14" t="n">
        <v>0</v>
      </c>
      <c r="H83" s="14" t="n">
        <v>0</v>
      </c>
      <c r="I83" s="14" t="n">
        <v>0</v>
      </c>
      <c r="J83" s="14" t="n">
        <v>0</v>
      </c>
      <c r="K83" s="14" t="n">
        <f aca="false">E83+F83+G83+H83+I83+J83</f>
        <v>0</v>
      </c>
      <c r="P83" s="27"/>
      <c r="Q83" s="28"/>
    </row>
    <row r="84" customFormat="false" ht="17.25" hidden="false" customHeight="true" outlineLevel="0" collapsed="false">
      <c r="A84" s="25" t="s">
        <v>46</v>
      </c>
      <c r="B84" s="26" t="s">
        <v>47</v>
      </c>
      <c r="C84" s="11" t="s">
        <v>10</v>
      </c>
      <c r="D84" s="22" t="s">
        <v>8</v>
      </c>
      <c r="E84" s="14" t="n">
        <f aca="false">E85+E86+E87+E88</f>
        <v>26467.05</v>
      </c>
      <c r="F84" s="14" t="n">
        <f aca="false">F85+F86+F87+F88</f>
        <v>18099.17</v>
      </c>
      <c r="G84" s="14" t="n">
        <f aca="false">G85+G86+G87+G88</f>
        <v>18121.53</v>
      </c>
      <c r="H84" s="14" t="n">
        <f aca="false">H85+H86+H87+H88</f>
        <v>25161.75</v>
      </c>
      <c r="I84" s="14" t="n">
        <f aca="false">I85+I86+I87+I88</f>
        <v>25966.91</v>
      </c>
      <c r="J84" s="14" t="n">
        <f aca="false">J85+J86+J87+J88</f>
        <v>26849.8</v>
      </c>
      <c r="K84" s="14" t="n">
        <f aca="false">E84+F84+G84+H84+I84+J84</f>
        <v>140666.21</v>
      </c>
    </row>
    <row r="85" customFormat="false" ht="26.25" hidden="false" customHeight="true" outlineLevel="0" collapsed="false">
      <c r="A85" s="25"/>
      <c r="B85" s="26"/>
      <c r="C85" s="11"/>
      <c r="D85" s="22" t="s">
        <v>11</v>
      </c>
      <c r="E85" s="14" t="n">
        <f aca="false">E90</f>
        <v>0</v>
      </c>
      <c r="F85" s="14" t="n">
        <f aca="false">F90</f>
        <v>0</v>
      </c>
      <c r="G85" s="14" t="n">
        <f aca="false">G90</f>
        <v>0</v>
      </c>
      <c r="H85" s="14" t="n">
        <f aca="false">H90</f>
        <v>0</v>
      </c>
      <c r="I85" s="14" t="n">
        <f aca="false">I90</f>
        <v>0</v>
      </c>
      <c r="J85" s="14" t="n">
        <f aca="false">J90</f>
        <v>0</v>
      </c>
      <c r="K85" s="14" t="n">
        <f aca="false">E85+F85+G85+H85+I85+J85</f>
        <v>0</v>
      </c>
    </row>
    <row r="86" customFormat="false" ht="30" hidden="false" customHeight="true" outlineLevel="0" collapsed="false">
      <c r="A86" s="25"/>
      <c r="B86" s="26"/>
      <c r="C86" s="11"/>
      <c r="D86" s="22" t="s">
        <v>12</v>
      </c>
      <c r="E86" s="14" t="n">
        <f aca="false">E91</f>
        <v>0</v>
      </c>
      <c r="F86" s="14" t="n">
        <f aca="false">F91</f>
        <v>0</v>
      </c>
      <c r="G86" s="14" t="n">
        <f aca="false">G91</f>
        <v>0</v>
      </c>
      <c r="H86" s="14" t="n">
        <f aca="false">H91</f>
        <v>0</v>
      </c>
      <c r="I86" s="14" t="n">
        <f aca="false">I91</f>
        <v>0</v>
      </c>
      <c r="J86" s="14" t="n">
        <f aca="false">J91</f>
        <v>0</v>
      </c>
      <c r="K86" s="14" t="n">
        <f aca="false">E86+F86+G86+H86+I86+J86</f>
        <v>0</v>
      </c>
    </row>
    <row r="87" customFormat="false" ht="32.25" hidden="false" customHeight="true" outlineLevel="0" collapsed="false">
      <c r="A87" s="25"/>
      <c r="B87" s="26"/>
      <c r="C87" s="11"/>
      <c r="D87" s="22" t="s">
        <v>13</v>
      </c>
      <c r="E87" s="14" t="n">
        <f aca="false">E92+E97</f>
        <v>26467.05</v>
      </c>
      <c r="F87" s="14" t="n">
        <f aca="false">F92+F97</f>
        <v>18099.17</v>
      </c>
      <c r="G87" s="14" t="n">
        <f aca="false">G92+G97</f>
        <v>18121.53</v>
      </c>
      <c r="H87" s="14" t="n">
        <f aca="false">H92+H97</f>
        <v>25161.75</v>
      </c>
      <c r="I87" s="14" t="n">
        <f aca="false">I92+I97</f>
        <v>25966.91</v>
      </c>
      <c r="J87" s="14" t="n">
        <f aca="false">J92+J97</f>
        <v>26849.8</v>
      </c>
      <c r="K87" s="14" t="n">
        <f aca="false">E87+F87+G87+H87+I87+J87</f>
        <v>140666.21</v>
      </c>
    </row>
    <row r="88" customFormat="false" ht="30.75" hidden="false" customHeight="true" outlineLevel="0" collapsed="false">
      <c r="A88" s="25"/>
      <c r="B88" s="26"/>
      <c r="C88" s="11"/>
      <c r="D88" s="22" t="s">
        <v>14</v>
      </c>
      <c r="E88" s="14" t="n">
        <v>0</v>
      </c>
      <c r="F88" s="14" t="n">
        <v>0</v>
      </c>
      <c r="G88" s="14" t="n">
        <v>0</v>
      </c>
      <c r="H88" s="14" t="n">
        <v>0</v>
      </c>
      <c r="I88" s="14" t="n">
        <v>0</v>
      </c>
      <c r="J88" s="14" t="n">
        <v>0</v>
      </c>
      <c r="K88" s="14" t="n">
        <f aca="false">E88+F88+G88+H88+I88+J88</f>
        <v>0</v>
      </c>
    </row>
    <row r="89" customFormat="false" ht="29.25" hidden="false" customHeight="true" outlineLevel="0" collapsed="false">
      <c r="A89" s="25" t="s">
        <v>48</v>
      </c>
      <c r="B89" s="21" t="s">
        <v>49</v>
      </c>
      <c r="C89" s="11" t="s">
        <v>10</v>
      </c>
      <c r="D89" s="22" t="s">
        <v>8</v>
      </c>
      <c r="E89" s="14" t="n">
        <f aca="false">E90+E91+E92+E93</f>
        <v>25408.85</v>
      </c>
      <c r="F89" s="14" t="n">
        <f aca="false">F90+F91+F92+F93</f>
        <v>17040.97</v>
      </c>
      <c r="G89" s="14" t="n">
        <f aca="false">G90+G91+G92+G93</f>
        <v>17063.33</v>
      </c>
      <c r="H89" s="14" t="n">
        <f aca="false">H90+H91+H92+H93</f>
        <v>23692.43</v>
      </c>
      <c r="I89" s="14" t="n">
        <f aca="false">I90+I91+I92+I93</f>
        <v>24450.58</v>
      </c>
      <c r="J89" s="14" t="n">
        <f aca="false">J90+J91+J92+J93</f>
        <v>25281.91</v>
      </c>
      <c r="K89" s="14" t="n">
        <f aca="false">E89+F89+G89+H89+I89+J89</f>
        <v>132938.07</v>
      </c>
    </row>
    <row r="90" customFormat="false" ht="27.75" hidden="false" customHeight="true" outlineLevel="0" collapsed="false">
      <c r="A90" s="25"/>
      <c r="B90" s="21"/>
      <c r="C90" s="11"/>
      <c r="D90" s="22" t="s">
        <v>11</v>
      </c>
      <c r="E90" s="14" t="n">
        <v>0</v>
      </c>
      <c r="F90" s="14" t="n">
        <v>0</v>
      </c>
      <c r="G90" s="14" t="n">
        <v>0</v>
      </c>
      <c r="H90" s="14" t="n">
        <v>0</v>
      </c>
      <c r="I90" s="14" t="n">
        <v>0</v>
      </c>
      <c r="J90" s="14" t="n">
        <v>0</v>
      </c>
      <c r="K90" s="14" t="n">
        <f aca="false">E90+F90+G90+H90+I90+J90</f>
        <v>0</v>
      </c>
    </row>
    <row r="91" customFormat="false" ht="27.75" hidden="false" customHeight="true" outlineLevel="0" collapsed="false">
      <c r="A91" s="25"/>
      <c r="B91" s="21"/>
      <c r="C91" s="11"/>
      <c r="D91" s="22" t="s">
        <v>12</v>
      </c>
      <c r="E91" s="14" t="n">
        <v>0</v>
      </c>
      <c r="F91" s="14" t="n">
        <v>0</v>
      </c>
      <c r="G91" s="14" t="n">
        <v>0</v>
      </c>
      <c r="H91" s="14" t="n">
        <v>0</v>
      </c>
      <c r="I91" s="14" t="n">
        <v>0</v>
      </c>
      <c r="J91" s="14" t="n">
        <v>0</v>
      </c>
      <c r="K91" s="14" t="n">
        <f aca="false">E91+F91+G91+H91+I91+J91</f>
        <v>0</v>
      </c>
    </row>
    <row r="92" customFormat="false" ht="30.75" hidden="false" customHeight="true" outlineLevel="0" collapsed="false">
      <c r="A92" s="25"/>
      <c r="B92" s="21"/>
      <c r="C92" s="11"/>
      <c r="D92" s="22" t="s">
        <v>13</v>
      </c>
      <c r="E92" s="24" t="n">
        <f aca="false">E752</f>
        <v>25408.85</v>
      </c>
      <c r="F92" s="24" t="n">
        <f aca="false">F752</f>
        <v>17040.97</v>
      </c>
      <c r="G92" s="24" t="n">
        <f aca="false">G752</f>
        <v>17063.33</v>
      </c>
      <c r="H92" s="24" t="n">
        <f aca="false">H752</f>
        <v>23692.43</v>
      </c>
      <c r="I92" s="24" t="n">
        <f aca="false">I752</f>
        <v>24450.58</v>
      </c>
      <c r="J92" s="24" t="n">
        <f aca="false">J752</f>
        <v>25281.91</v>
      </c>
      <c r="K92" s="14" t="n">
        <f aca="false">E92+F92+G92+H92+I92+J92</f>
        <v>132938.07</v>
      </c>
    </row>
    <row r="93" customFormat="false" ht="24.75" hidden="false" customHeight="true" outlineLevel="0" collapsed="false">
      <c r="A93" s="25"/>
      <c r="B93" s="21"/>
      <c r="C93" s="11"/>
      <c r="D93" s="22" t="s">
        <v>14</v>
      </c>
      <c r="E93" s="14" t="n">
        <v>0</v>
      </c>
      <c r="F93" s="14" t="n">
        <v>0</v>
      </c>
      <c r="G93" s="14" t="n">
        <v>0</v>
      </c>
      <c r="H93" s="14" t="n">
        <v>0</v>
      </c>
      <c r="I93" s="14" t="n">
        <v>0</v>
      </c>
      <c r="J93" s="14" t="n">
        <v>0</v>
      </c>
      <c r="K93" s="14" t="n">
        <f aca="false">E93+F93+G93+H93+I93+J93</f>
        <v>0</v>
      </c>
      <c r="P93" s="27"/>
      <c r="Q93" s="28"/>
    </row>
    <row r="94" customFormat="false" ht="27" hidden="false" customHeight="true" outlineLevel="0" collapsed="false">
      <c r="A94" s="11" t="s">
        <v>50</v>
      </c>
      <c r="B94" s="30" t="s">
        <v>51</v>
      </c>
      <c r="C94" s="11" t="s">
        <v>10</v>
      </c>
      <c r="D94" s="22" t="s">
        <v>8</v>
      </c>
      <c r="E94" s="14" t="n">
        <f aca="false">E95+E96+E97+E98</f>
        <v>1058.2</v>
      </c>
      <c r="F94" s="14" t="n">
        <f aca="false">F95+F96+F97+F98</f>
        <v>1058.2</v>
      </c>
      <c r="G94" s="14" t="n">
        <f aca="false">G95+G96+G97+G98</f>
        <v>1058.2</v>
      </c>
      <c r="H94" s="14" t="n">
        <f aca="false">H95+H96+H97+H98</f>
        <v>1469.32</v>
      </c>
      <c r="I94" s="14" t="n">
        <f aca="false">I95+I96+I97+I98</f>
        <v>1516.33</v>
      </c>
      <c r="J94" s="14" t="n">
        <f aca="false">J95+J96+J97+J98</f>
        <v>1567.89</v>
      </c>
      <c r="K94" s="14" t="n">
        <f aca="false">E94+F94+G94+H94+I94+J94</f>
        <v>7728.14</v>
      </c>
      <c r="P94" s="14"/>
      <c r="Q94" s="31"/>
    </row>
    <row r="95" customFormat="false" ht="24" hidden="false" customHeight="true" outlineLevel="0" collapsed="false">
      <c r="A95" s="11"/>
      <c r="B95" s="30"/>
      <c r="C95" s="11"/>
      <c r="D95" s="22" t="s">
        <v>11</v>
      </c>
      <c r="E95" s="14" t="n">
        <v>0</v>
      </c>
      <c r="F95" s="14" t="n">
        <v>0</v>
      </c>
      <c r="G95" s="14" t="n">
        <v>0</v>
      </c>
      <c r="H95" s="24" t="n">
        <v>0</v>
      </c>
      <c r="I95" s="24" t="n">
        <v>0</v>
      </c>
      <c r="J95" s="14" t="n">
        <v>0</v>
      </c>
      <c r="K95" s="14" t="n">
        <f aca="false">E95+F95+G95+H95+I95+J95</f>
        <v>0</v>
      </c>
      <c r="P95" s="14"/>
      <c r="Q95" s="3"/>
      <c r="R95" s="3"/>
    </row>
    <row r="96" customFormat="false" ht="24" hidden="false" customHeight="true" outlineLevel="0" collapsed="false">
      <c r="A96" s="11"/>
      <c r="B96" s="30"/>
      <c r="C96" s="11"/>
      <c r="D96" s="22" t="s">
        <v>12</v>
      </c>
      <c r="E96" s="14" t="n">
        <v>0</v>
      </c>
      <c r="F96" s="14" t="n">
        <v>0</v>
      </c>
      <c r="G96" s="14" t="n">
        <v>0</v>
      </c>
      <c r="H96" s="24" t="n">
        <v>0</v>
      </c>
      <c r="I96" s="24" t="n">
        <v>0</v>
      </c>
      <c r="J96" s="14" t="n">
        <v>0</v>
      </c>
      <c r="K96" s="14" t="n">
        <f aca="false">E96+F96+G96+H96+I96+J96</f>
        <v>0</v>
      </c>
      <c r="P96" s="14"/>
      <c r="Q96" s="3"/>
      <c r="R96" s="3"/>
    </row>
    <row r="97" customFormat="false" ht="24.75" hidden="false" customHeight="true" outlineLevel="0" collapsed="false">
      <c r="A97" s="11"/>
      <c r="B97" s="30"/>
      <c r="C97" s="11"/>
      <c r="D97" s="22" t="s">
        <v>13</v>
      </c>
      <c r="E97" s="14" t="n">
        <f aca="false">E792</f>
        <v>1058.2</v>
      </c>
      <c r="F97" s="14" t="n">
        <f aca="false">F792</f>
        <v>1058.2</v>
      </c>
      <c r="G97" s="14" t="n">
        <f aca="false">G792</f>
        <v>1058.2</v>
      </c>
      <c r="H97" s="14" t="n">
        <f aca="false">H792</f>
        <v>1469.32</v>
      </c>
      <c r="I97" s="14" t="n">
        <f aca="false">I792</f>
        <v>1516.33</v>
      </c>
      <c r="J97" s="14" t="n">
        <f aca="false">J792</f>
        <v>1567.89</v>
      </c>
      <c r="K97" s="14" t="n">
        <f aca="false">E97+F97+G97+H97+I97+J97</f>
        <v>7728.14</v>
      </c>
      <c r="P97" s="14"/>
      <c r="Q97" s="3"/>
      <c r="R97" s="3"/>
    </row>
    <row r="98" customFormat="false" ht="27" hidden="false" customHeight="true" outlineLevel="0" collapsed="false">
      <c r="A98" s="11"/>
      <c r="B98" s="30"/>
      <c r="C98" s="11"/>
      <c r="D98" s="22" t="s">
        <v>14</v>
      </c>
      <c r="E98" s="14" t="n">
        <v>0</v>
      </c>
      <c r="F98" s="14" t="n">
        <v>0</v>
      </c>
      <c r="G98" s="14" t="n">
        <v>0</v>
      </c>
      <c r="H98" s="14" t="n">
        <v>0</v>
      </c>
      <c r="I98" s="14" t="n">
        <v>0</v>
      </c>
      <c r="J98" s="14" t="n">
        <v>0</v>
      </c>
      <c r="K98" s="14" t="n">
        <f aca="false">E98+F98+G98+H98+I98+J98</f>
        <v>0</v>
      </c>
      <c r="P98" s="14"/>
      <c r="Q98" s="3"/>
      <c r="R98" s="3"/>
    </row>
    <row r="99" customFormat="false" ht="21.75" hidden="false" customHeight="true" outlineLevel="0" collapsed="false">
      <c r="A99" s="21" t="s">
        <v>52</v>
      </c>
      <c r="B99" s="26" t="s">
        <v>53</v>
      </c>
      <c r="C99" s="32" t="s">
        <v>10</v>
      </c>
      <c r="D99" s="33" t="s">
        <v>8</v>
      </c>
      <c r="E99" s="24" t="n">
        <f aca="false">E100+E101+E102+E103</f>
        <v>208156.81</v>
      </c>
      <c r="F99" s="24" t="n">
        <f aca="false">F100+F101+F102+F103</f>
        <v>219421.83</v>
      </c>
      <c r="G99" s="24" t="n">
        <f aca="false">G100+G101+G102+G103</f>
        <v>231300.76</v>
      </c>
      <c r="H99" s="24" t="n">
        <f aca="false">H100+H101+H102+H103</f>
        <v>321161</v>
      </c>
      <c r="I99" s="24" t="n">
        <f aca="false">I100+I101+I102+I103</f>
        <v>331438</v>
      </c>
      <c r="J99" s="24" t="n">
        <f aca="false">J100+J101+J102+J103</f>
        <v>342707</v>
      </c>
      <c r="K99" s="14" t="n">
        <f aca="false">E99+F99+G99+H99+I99+J99</f>
        <v>1654185.4</v>
      </c>
    </row>
    <row r="100" customFormat="false" ht="26.25" hidden="false" customHeight="true" outlineLevel="0" collapsed="false">
      <c r="A100" s="21"/>
      <c r="B100" s="26"/>
      <c r="C100" s="32"/>
      <c r="D100" s="33" t="s">
        <v>11</v>
      </c>
      <c r="E100" s="24" t="n">
        <v>0</v>
      </c>
      <c r="F100" s="24" t="n">
        <v>0</v>
      </c>
      <c r="G100" s="24" t="n">
        <v>0</v>
      </c>
      <c r="H100" s="24" t="n">
        <v>0</v>
      </c>
      <c r="I100" s="24" t="n">
        <v>0</v>
      </c>
      <c r="J100" s="24" t="n">
        <v>0</v>
      </c>
      <c r="K100" s="14" t="n">
        <f aca="false">E100+F100+G100+H100+I100+J100</f>
        <v>0</v>
      </c>
    </row>
    <row r="101" customFormat="false" ht="30" hidden="false" customHeight="true" outlineLevel="0" collapsed="false">
      <c r="A101" s="21"/>
      <c r="B101" s="26"/>
      <c r="C101" s="32"/>
      <c r="D101" s="33" t="s">
        <v>12</v>
      </c>
      <c r="E101" s="24" t="n">
        <v>0</v>
      </c>
      <c r="F101" s="24" t="n">
        <v>0</v>
      </c>
      <c r="G101" s="24" t="n">
        <v>0</v>
      </c>
      <c r="H101" s="24" t="n">
        <v>0</v>
      </c>
      <c r="I101" s="24" t="n">
        <v>0</v>
      </c>
      <c r="J101" s="24" t="n">
        <v>0</v>
      </c>
      <c r="K101" s="14" t="n">
        <f aca="false">E101+F101+G101+H101+I101+J101</f>
        <v>0</v>
      </c>
    </row>
    <row r="102" customFormat="false" ht="32.25" hidden="false" customHeight="true" outlineLevel="0" collapsed="false">
      <c r="A102" s="21"/>
      <c r="B102" s="26"/>
      <c r="C102" s="32"/>
      <c r="D102" s="33" t="s">
        <v>13</v>
      </c>
      <c r="E102" s="24" t="n">
        <f aca="false">E112+E107</f>
        <v>208156.81</v>
      </c>
      <c r="F102" s="24" t="n">
        <f aca="false">F112+F107</f>
        <v>219421.83</v>
      </c>
      <c r="G102" s="24" t="n">
        <f aca="false">G112+G107</f>
        <v>231300.76</v>
      </c>
      <c r="H102" s="24" t="n">
        <f aca="false">H112+H107</f>
        <v>321161</v>
      </c>
      <c r="I102" s="24" t="n">
        <f aca="false">I112+I107</f>
        <v>331438</v>
      </c>
      <c r="J102" s="24" t="n">
        <f aca="false">J112+J107</f>
        <v>342707</v>
      </c>
      <c r="K102" s="14" t="n">
        <f aca="false">E102+F102+G102+H102+I102+J102</f>
        <v>1654185.4</v>
      </c>
    </row>
    <row r="103" customFormat="false" ht="30.75" hidden="false" customHeight="true" outlineLevel="0" collapsed="false">
      <c r="A103" s="21"/>
      <c r="B103" s="26"/>
      <c r="C103" s="32"/>
      <c r="D103" s="33" t="s">
        <v>14</v>
      </c>
      <c r="E103" s="24" t="n">
        <v>0</v>
      </c>
      <c r="F103" s="24" t="n">
        <v>0</v>
      </c>
      <c r="G103" s="24" t="n">
        <v>0</v>
      </c>
      <c r="H103" s="24" t="n">
        <v>0</v>
      </c>
      <c r="I103" s="24" t="n">
        <v>0</v>
      </c>
      <c r="J103" s="24" t="n">
        <v>0</v>
      </c>
      <c r="K103" s="14" t="n">
        <f aca="false">E103+F103+G103+H103+I103+J103</f>
        <v>0</v>
      </c>
    </row>
    <row r="104" s="2" customFormat="true" ht="26.25" hidden="false" customHeight="true" outlineLevel="0" collapsed="false">
      <c r="A104" s="32" t="s">
        <v>54</v>
      </c>
      <c r="B104" s="30" t="s">
        <v>55</v>
      </c>
      <c r="C104" s="32" t="s">
        <v>10</v>
      </c>
      <c r="D104" s="33" t="s">
        <v>8</v>
      </c>
      <c r="E104" s="24" t="n">
        <v>59992.2</v>
      </c>
      <c r="F104" s="24" t="n">
        <v>62811.83</v>
      </c>
      <c r="G104" s="24" t="n">
        <v>65763.99</v>
      </c>
      <c r="H104" s="24" t="n">
        <v>91313.2</v>
      </c>
      <c r="I104" s="24" t="n">
        <v>94235.2</v>
      </c>
      <c r="J104" s="24" t="n">
        <v>97439.2</v>
      </c>
      <c r="K104" s="14" t="n">
        <f aca="false">E104+F104+G104+H104+I104+J104</f>
        <v>471555.62</v>
      </c>
      <c r="L104" s="34"/>
      <c r="P104" s="24"/>
      <c r="Q104" s="35"/>
    </row>
    <row r="105" s="2" customFormat="true" ht="32.25" hidden="false" customHeight="true" outlineLevel="0" collapsed="false">
      <c r="A105" s="32"/>
      <c r="B105" s="30"/>
      <c r="C105" s="32"/>
      <c r="D105" s="33" t="s">
        <v>11</v>
      </c>
      <c r="E105" s="24" t="n">
        <v>0</v>
      </c>
      <c r="F105" s="24" t="n">
        <v>0</v>
      </c>
      <c r="G105" s="24" t="n">
        <v>0</v>
      </c>
      <c r="H105" s="24" t="n">
        <v>0</v>
      </c>
      <c r="I105" s="24" t="n">
        <v>0</v>
      </c>
      <c r="J105" s="24" t="n">
        <v>0</v>
      </c>
      <c r="K105" s="14" t="n">
        <f aca="false">E105+F105+G105+H105+I105+J105</f>
        <v>0</v>
      </c>
      <c r="L105" s="34"/>
      <c r="P105" s="24"/>
      <c r="Q105" s="36"/>
      <c r="R105" s="36"/>
    </row>
    <row r="106" s="2" customFormat="true" ht="29.25" hidden="false" customHeight="true" outlineLevel="0" collapsed="false">
      <c r="A106" s="32"/>
      <c r="B106" s="30"/>
      <c r="C106" s="32"/>
      <c r="D106" s="33" t="s">
        <v>12</v>
      </c>
      <c r="E106" s="24" t="n">
        <v>0</v>
      </c>
      <c r="F106" s="24" t="n">
        <v>0</v>
      </c>
      <c r="G106" s="24" t="n">
        <v>0</v>
      </c>
      <c r="H106" s="24" t="n">
        <v>0</v>
      </c>
      <c r="I106" s="24" t="n">
        <v>0</v>
      </c>
      <c r="J106" s="24" t="n">
        <v>0</v>
      </c>
      <c r="K106" s="14" t="n">
        <f aca="false">E106+F106+G106+H106+I106+J106</f>
        <v>0</v>
      </c>
      <c r="L106" s="34"/>
      <c r="P106" s="24"/>
      <c r="Q106" s="36"/>
      <c r="R106" s="36"/>
    </row>
    <row r="107" s="2" customFormat="true" ht="29.25" hidden="false" customHeight="true" outlineLevel="0" collapsed="false">
      <c r="A107" s="32"/>
      <c r="B107" s="30"/>
      <c r="C107" s="32"/>
      <c r="D107" s="33" t="s">
        <v>13</v>
      </c>
      <c r="E107" s="24" t="n">
        <v>59992.2</v>
      </c>
      <c r="F107" s="24" t="n">
        <v>62811.83</v>
      </c>
      <c r="G107" s="24" t="n">
        <v>65763.99</v>
      </c>
      <c r="H107" s="24" t="n">
        <v>91313.2</v>
      </c>
      <c r="I107" s="24" t="n">
        <v>94235.2</v>
      </c>
      <c r="J107" s="24" t="n">
        <v>97439.2</v>
      </c>
      <c r="K107" s="14" t="n">
        <f aca="false">E107+F107+G107+H107+I107+J107</f>
        <v>471555.62</v>
      </c>
      <c r="L107" s="34"/>
      <c r="P107" s="24"/>
      <c r="Q107" s="36"/>
      <c r="R107" s="36"/>
    </row>
    <row r="108" s="2" customFormat="true" ht="31.5" hidden="false" customHeight="true" outlineLevel="0" collapsed="false">
      <c r="A108" s="32"/>
      <c r="B108" s="30"/>
      <c r="C108" s="32"/>
      <c r="D108" s="33" t="s">
        <v>14</v>
      </c>
      <c r="E108" s="24" t="n">
        <v>0</v>
      </c>
      <c r="F108" s="24" t="n">
        <v>0</v>
      </c>
      <c r="G108" s="24" t="n">
        <v>0</v>
      </c>
      <c r="H108" s="24" t="n">
        <v>0</v>
      </c>
      <c r="I108" s="24" t="n">
        <v>0</v>
      </c>
      <c r="J108" s="24" t="n">
        <v>0</v>
      </c>
      <c r="K108" s="14" t="n">
        <f aca="false">E108+F108+G108+H108+I108+J108</f>
        <v>0</v>
      </c>
      <c r="L108" s="34"/>
      <c r="P108" s="24"/>
      <c r="Q108" s="36"/>
      <c r="R108" s="36"/>
    </row>
    <row r="109" s="2" customFormat="true" ht="26.25" hidden="false" customHeight="true" outlineLevel="0" collapsed="false">
      <c r="A109" s="32" t="s">
        <v>56</v>
      </c>
      <c r="B109" s="30" t="s">
        <v>57</v>
      </c>
      <c r="C109" s="32" t="s">
        <v>10</v>
      </c>
      <c r="D109" s="33" t="s">
        <v>8</v>
      </c>
      <c r="E109" s="24" t="n">
        <v>148164.61</v>
      </c>
      <c r="F109" s="24" t="n">
        <v>156610</v>
      </c>
      <c r="G109" s="24" t="n">
        <v>165536.77</v>
      </c>
      <c r="H109" s="24" t="n">
        <v>229847.8</v>
      </c>
      <c r="I109" s="24" t="n">
        <v>237202.8</v>
      </c>
      <c r="J109" s="24" t="n">
        <v>245267.8</v>
      </c>
      <c r="K109" s="14" t="n">
        <f aca="false">E109+F109+G109+H109+I109+J109</f>
        <v>1182629.78</v>
      </c>
      <c r="L109" s="34"/>
      <c r="P109" s="24"/>
      <c r="Q109" s="35"/>
    </row>
    <row r="110" s="2" customFormat="true" ht="32.25" hidden="false" customHeight="true" outlineLevel="0" collapsed="false">
      <c r="A110" s="32"/>
      <c r="B110" s="30"/>
      <c r="C110" s="32"/>
      <c r="D110" s="33" t="s">
        <v>11</v>
      </c>
      <c r="E110" s="24" t="n">
        <v>0</v>
      </c>
      <c r="F110" s="24" t="n">
        <v>0</v>
      </c>
      <c r="G110" s="24" t="n">
        <v>0</v>
      </c>
      <c r="H110" s="24" t="n">
        <v>0</v>
      </c>
      <c r="I110" s="24" t="n">
        <v>0</v>
      </c>
      <c r="J110" s="24" t="n">
        <v>0</v>
      </c>
      <c r="K110" s="14" t="n">
        <f aca="false">E110+F110+G110+H110+I110+J110</f>
        <v>0</v>
      </c>
      <c r="L110" s="34"/>
      <c r="P110" s="24"/>
      <c r="Q110" s="36"/>
      <c r="R110" s="36"/>
    </row>
    <row r="111" s="2" customFormat="true" ht="29.25" hidden="false" customHeight="true" outlineLevel="0" collapsed="false">
      <c r="A111" s="32"/>
      <c r="B111" s="30"/>
      <c r="C111" s="32"/>
      <c r="D111" s="33" t="s">
        <v>12</v>
      </c>
      <c r="E111" s="24" t="n">
        <v>0</v>
      </c>
      <c r="F111" s="24" t="n">
        <v>0</v>
      </c>
      <c r="G111" s="24" t="n">
        <v>0</v>
      </c>
      <c r="H111" s="24" t="n">
        <v>0</v>
      </c>
      <c r="I111" s="24" t="n">
        <v>0</v>
      </c>
      <c r="J111" s="24" t="n">
        <v>0</v>
      </c>
      <c r="K111" s="14" t="n">
        <f aca="false">E111+F111+G111+H111+I111+J111</f>
        <v>0</v>
      </c>
      <c r="L111" s="34"/>
      <c r="P111" s="24"/>
      <c r="Q111" s="36"/>
      <c r="R111" s="36"/>
    </row>
    <row r="112" s="2" customFormat="true" ht="29.25" hidden="false" customHeight="true" outlineLevel="0" collapsed="false">
      <c r="A112" s="32"/>
      <c r="B112" s="30"/>
      <c r="C112" s="32"/>
      <c r="D112" s="33" t="s">
        <v>13</v>
      </c>
      <c r="E112" s="24" t="n">
        <v>148164.61</v>
      </c>
      <c r="F112" s="24" t="n">
        <v>156610</v>
      </c>
      <c r="G112" s="24" t="n">
        <v>165536.77</v>
      </c>
      <c r="H112" s="24" t="n">
        <v>229847.8</v>
      </c>
      <c r="I112" s="24" t="n">
        <v>237202.8</v>
      </c>
      <c r="J112" s="24" t="n">
        <v>245267.8</v>
      </c>
      <c r="K112" s="14" t="n">
        <f aca="false">E112+F112+G112+H112+I112+J112</f>
        <v>1182629.78</v>
      </c>
      <c r="L112" s="34"/>
      <c r="P112" s="24"/>
      <c r="Q112" s="36"/>
      <c r="R112" s="36"/>
    </row>
    <row r="113" s="2" customFormat="true" ht="31.5" hidden="false" customHeight="true" outlineLevel="0" collapsed="false">
      <c r="A113" s="32"/>
      <c r="B113" s="30"/>
      <c r="C113" s="32"/>
      <c r="D113" s="33" t="s">
        <v>14</v>
      </c>
      <c r="E113" s="24" t="n">
        <v>0</v>
      </c>
      <c r="F113" s="24" t="n">
        <v>0</v>
      </c>
      <c r="G113" s="24" t="n">
        <v>0</v>
      </c>
      <c r="H113" s="24" t="n">
        <v>0</v>
      </c>
      <c r="I113" s="24" t="n">
        <v>0</v>
      </c>
      <c r="J113" s="24" t="n">
        <v>0</v>
      </c>
      <c r="K113" s="14" t="n">
        <f aca="false">E113+F113+G113+H113+I113+J113</f>
        <v>0</v>
      </c>
      <c r="L113" s="34"/>
      <c r="P113" s="24"/>
      <c r="Q113" s="36"/>
      <c r="R113" s="36"/>
    </row>
    <row r="114" customFormat="false" ht="24" hidden="false" customHeight="true" outlineLevel="0" collapsed="false">
      <c r="A114" s="25" t="s">
        <v>58</v>
      </c>
      <c r="B114" s="26" t="s">
        <v>59</v>
      </c>
      <c r="C114" s="11" t="s">
        <v>10</v>
      </c>
      <c r="D114" s="22" t="s">
        <v>8</v>
      </c>
      <c r="E114" s="14" t="n">
        <f aca="false">E117</f>
        <v>137561.41</v>
      </c>
      <c r="F114" s="14" t="n">
        <f aca="false">F117</f>
        <v>128106.73</v>
      </c>
      <c r="G114" s="14" t="n">
        <f aca="false">G117</f>
        <v>128164.75</v>
      </c>
      <c r="H114" s="14" t="n">
        <f aca="false">H117</f>
        <v>177964.02</v>
      </c>
      <c r="I114" s="14" t="n">
        <f aca="false">I117</f>
        <v>183658.88</v>
      </c>
      <c r="J114" s="14" t="n">
        <f aca="false">J117</f>
        <v>189903.27</v>
      </c>
      <c r="K114" s="14" t="n">
        <f aca="false">E114+F114+G114+H114+I114+J114</f>
        <v>945359.06</v>
      </c>
    </row>
    <row r="115" customFormat="false" ht="30" hidden="false" customHeight="true" outlineLevel="0" collapsed="false">
      <c r="A115" s="25"/>
      <c r="B115" s="26"/>
      <c r="C115" s="11"/>
      <c r="D115" s="22" t="s">
        <v>11</v>
      </c>
      <c r="E115" s="14" t="n">
        <f aca="false">E120</f>
        <v>0</v>
      </c>
      <c r="F115" s="14" t="n">
        <f aca="false">F120+F220</f>
        <v>0</v>
      </c>
      <c r="G115" s="14" t="n">
        <f aca="false">G120+G220</f>
        <v>0</v>
      </c>
      <c r="H115" s="14" t="n">
        <f aca="false">H120+H220</f>
        <v>0</v>
      </c>
      <c r="I115" s="14" t="n">
        <f aca="false">I120</f>
        <v>0</v>
      </c>
      <c r="J115" s="14" t="n">
        <f aca="false">J120</f>
        <v>0</v>
      </c>
      <c r="K115" s="14" t="n">
        <f aca="false">E115+F115+G115+H115+I115+J115</f>
        <v>0</v>
      </c>
    </row>
    <row r="116" customFormat="false" ht="31.5" hidden="false" customHeight="true" outlineLevel="0" collapsed="false">
      <c r="A116" s="25"/>
      <c r="B116" s="26"/>
      <c r="C116" s="11"/>
      <c r="D116" s="22" t="s">
        <v>12</v>
      </c>
      <c r="E116" s="14" t="n">
        <f aca="false">E121</f>
        <v>0</v>
      </c>
      <c r="F116" s="14" t="n">
        <f aca="false">F121</f>
        <v>0</v>
      </c>
      <c r="G116" s="14" t="n">
        <f aca="false">G121</f>
        <v>0</v>
      </c>
      <c r="H116" s="14" t="n">
        <f aca="false">H121</f>
        <v>0</v>
      </c>
      <c r="I116" s="14" t="n">
        <f aca="false">I121</f>
        <v>0</v>
      </c>
      <c r="J116" s="14" t="n">
        <f aca="false">J121</f>
        <v>0</v>
      </c>
      <c r="K116" s="14" t="n">
        <f aca="false">E116+F116+G116+H116+I116+J116</f>
        <v>0</v>
      </c>
    </row>
    <row r="117" customFormat="false" ht="28.5" hidden="false" customHeight="true" outlineLevel="0" collapsed="false">
      <c r="A117" s="25"/>
      <c r="B117" s="26"/>
      <c r="C117" s="11"/>
      <c r="D117" s="22" t="s">
        <v>13</v>
      </c>
      <c r="E117" s="14" t="n">
        <f aca="false">E122</f>
        <v>137561.41</v>
      </c>
      <c r="F117" s="14" t="n">
        <f aca="false">F122</f>
        <v>128106.73</v>
      </c>
      <c r="G117" s="14" t="n">
        <f aca="false">G122</f>
        <v>128164.75</v>
      </c>
      <c r="H117" s="14" t="n">
        <f aca="false">H122</f>
        <v>177964.02</v>
      </c>
      <c r="I117" s="14" t="n">
        <f aca="false">I122</f>
        <v>183658.88</v>
      </c>
      <c r="J117" s="14" t="n">
        <f aca="false">J122</f>
        <v>189903.27</v>
      </c>
      <c r="K117" s="14" t="n">
        <f aca="false">E117+F117+G117+H117+I117+J117</f>
        <v>945359.06</v>
      </c>
    </row>
    <row r="118" customFormat="false" ht="30" hidden="false" customHeight="true" outlineLevel="0" collapsed="false">
      <c r="A118" s="25"/>
      <c r="B118" s="26"/>
      <c r="C118" s="11"/>
      <c r="D118" s="22" t="s">
        <v>14</v>
      </c>
      <c r="E118" s="14" t="n">
        <v>0</v>
      </c>
      <c r="F118" s="14" t="n">
        <v>0</v>
      </c>
      <c r="G118" s="14" t="n">
        <v>0</v>
      </c>
      <c r="H118" s="14" t="n">
        <v>0</v>
      </c>
      <c r="I118" s="14" t="n">
        <v>0</v>
      </c>
      <c r="J118" s="14" t="n">
        <v>0</v>
      </c>
      <c r="K118" s="14" t="n">
        <f aca="false">E118+F118+G118+H118+I118+J118</f>
        <v>0</v>
      </c>
    </row>
    <row r="119" customFormat="false" ht="29.25" hidden="false" customHeight="true" outlineLevel="0" collapsed="false">
      <c r="A119" s="25" t="s">
        <v>60</v>
      </c>
      <c r="B119" s="21" t="s">
        <v>61</v>
      </c>
      <c r="C119" s="11" t="s">
        <v>10</v>
      </c>
      <c r="D119" s="22" t="s">
        <v>8</v>
      </c>
      <c r="E119" s="14" t="n">
        <f aca="false">E122</f>
        <v>137561.41</v>
      </c>
      <c r="F119" s="14" t="n">
        <v>128106.73</v>
      </c>
      <c r="G119" s="14" t="n">
        <v>128164.75</v>
      </c>
      <c r="H119" s="14" t="n">
        <v>177964.02</v>
      </c>
      <c r="I119" s="14" t="n">
        <v>183658.88</v>
      </c>
      <c r="J119" s="14" t="n">
        <v>189903.27</v>
      </c>
      <c r="K119" s="14" t="n">
        <f aca="false">E119+F119+G119+H119+I119+J119</f>
        <v>945359.06</v>
      </c>
    </row>
    <row r="120" customFormat="false" ht="27.75" hidden="false" customHeight="true" outlineLevel="0" collapsed="false">
      <c r="A120" s="25"/>
      <c r="B120" s="21"/>
      <c r="C120" s="11"/>
      <c r="D120" s="22" t="s">
        <v>11</v>
      </c>
      <c r="E120" s="14" t="n">
        <v>0</v>
      </c>
      <c r="F120" s="14" t="n">
        <v>0</v>
      </c>
      <c r="G120" s="14" t="n">
        <v>0</v>
      </c>
      <c r="H120" s="14" t="n">
        <v>0</v>
      </c>
      <c r="I120" s="14" t="n">
        <v>0</v>
      </c>
      <c r="J120" s="14" t="n">
        <v>0</v>
      </c>
      <c r="K120" s="14" t="n">
        <f aca="false">E120+F120+G120+H120+I120+J120</f>
        <v>0</v>
      </c>
    </row>
    <row r="121" customFormat="false" ht="27.75" hidden="false" customHeight="true" outlineLevel="0" collapsed="false">
      <c r="A121" s="25"/>
      <c r="B121" s="21"/>
      <c r="C121" s="11"/>
      <c r="D121" s="22" t="s">
        <v>12</v>
      </c>
      <c r="E121" s="14" t="n">
        <v>0</v>
      </c>
      <c r="F121" s="14" t="n">
        <v>0</v>
      </c>
      <c r="G121" s="14" t="n">
        <v>0</v>
      </c>
      <c r="H121" s="14" t="n">
        <v>0</v>
      </c>
      <c r="I121" s="14" t="n">
        <v>0</v>
      </c>
      <c r="J121" s="14" t="n">
        <v>0</v>
      </c>
      <c r="K121" s="14" t="n">
        <f aca="false">E121+F121+G121+H121+I121+J121</f>
        <v>0</v>
      </c>
    </row>
    <row r="122" customFormat="false" ht="30.75" hidden="false" customHeight="true" outlineLevel="0" collapsed="false">
      <c r="A122" s="25"/>
      <c r="B122" s="21"/>
      <c r="C122" s="11"/>
      <c r="D122" s="22" t="s">
        <v>13</v>
      </c>
      <c r="E122" s="14" t="n">
        <v>137561.41</v>
      </c>
      <c r="F122" s="14" t="n">
        <v>128106.73</v>
      </c>
      <c r="G122" s="14" t="n">
        <v>128164.75</v>
      </c>
      <c r="H122" s="14" t="n">
        <v>177964.02</v>
      </c>
      <c r="I122" s="14" t="n">
        <v>183658.88</v>
      </c>
      <c r="J122" s="14" t="n">
        <v>189903.27</v>
      </c>
      <c r="K122" s="14" t="n">
        <f aca="false">E122+F122+G122+H122+I122+J122</f>
        <v>945359.06</v>
      </c>
    </row>
    <row r="123" customFormat="false" ht="29.25" hidden="false" customHeight="true" outlineLevel="0" collapsed="false">
      <c r="A123" s="25"/>
      <c r="B123" s="21"/>
      <c r="C123" s="11"/>
      <c r="D123" s="22" t="s">
        <v>14</v>
      </c>
      <c r="E123" s="14" t="n">
        <v>0</v>
      </c>
      <c r="F123" s="14" t="n">
        <v>0</v>
      </c>
      <c r="G123" s="14" t="n">
        <v>0</v>
      </c>
      <c r="H123" s="14" t="n">
        <v>0</v>
      </c>
      <c r="I123" s="14" t="n">
        <v>0</v>
      </c>
      <c r="J123" s="14" t="n">
        <v>0</v>
      </c>
      <c r="K123" s="14" t="n">
        <f aca="false">E123+F123+G123+H123+I123+J123</f>
        <v>0</v>
      </c>
      <c r="P123" s="27"/>
      <c r="Q123" s="28"/>
    </row>
    <row r="124" customFormat="false" ht="24" hidden="false" customHeight="true" outlineLevel="0" collapsed="false">
      <c r="A124" s="25" t="s">
        <v>62</v>
      </c>
      <c r="B124" s="26" t="s">
        <v>63</v>
      </c>
      <c r="C124" s="11" t="s">
        <v>10</v>
      </c>
      <c r="D124" s="22" t="s">
        <v>8</v>
      </c>
      <c r="E124" s="14" t="n">
        <f aca="false">E125+E126+E127+E128</f>
        <v>22992.48</v>
      </c>
      <c r="F124" s="14" t="n">
        <f aca="false">F125+F126+F127+F128</f>
        <v>21229.24</v>
      </c>
      <c r="G124" s="14" t="n">
        <f aca="false">G125+G126+G127+G128</f>
        <v>21229.24</v>
      </c>
      <c r="H124" s="14" t="n">
        <f aca="false">H125+H126+H127+H128</f>
        <v>29476.8</v>
      </c>
      <c r="I124" s="14" t="n">
        <f aca="false">I125+I126+I127+I128</f>
        <v>30420.05</v>
      </c>
      <c r="J124" s="14" t="n">
        <f aca="false">J125+J126+J127+J128</f>
        <v>31454.34</v>
      </c>
      <c r="K124" s="14" t="n">
        <f aca="false">E124+F124+G124+H124+I124+J124</f>
        <v>156802.15</v>
      </c>
    </row>
    <row r="125" customFormat="false" ht="28.5" hidden="false" customHeight="true" outlineLevel="0" collapsed="false">
      <c r="A125" s="25"/>
      <c r="B125" s="26"/>
      <c r="C125" s="11"/>
      <c r="D125" s="22" t="s">
        <v>11</v>
      </c>
      <c r="E125" s="14" t="n">
        <f aca="false">E130</f>
        <v>0</v>
      </c>
      <c r="F125" s="14" t="n">
        <f aca="false">F130</f>
        <v>0</v>
      </c>
      <c r="G125" s="14" t="n">
        <f aca="false">G130</f>
        <v>0</v>
      </c>
      <c r="H125" s="14" t="n">
        <f aca="false">H130</f>
        <v>0</v>
      </c>
      <c r="I125" s="14" t="n">
        <f aca="false">I130</f>
        <v>0</v>
      </c>
      <c r="J125" s="14" t="n">
        <f aca="false">J130</f>
        <v>0</v>
      </c>
      <c r="K125" s="14" t="n">
        <f aca="false">E125+F125+G125+H125+I125+J125</f>
        <v>0</v>
      </c>
    </row>
    <row r="126" customFormat="false" ht="28.5" hidden="false" customHeight="true" outlineLevel="0" collapsed="false">
      <c r="A126" s="25"/>
      <c r="B126" s="26"/>
      <c r="C126" s="11"/>
      <c r="D126" s="22" t="s">
        <v>12</v>
      </c>
      <c r="E126" s="14" t="n">
        <f aca="false">E131</f>
        <v>0</v>
      </c>
      <c r="F126" s="14" t="n">
        <f aca="false">F131</f>
        <v>0</v>
      </c>
      <c r="G126" s="14" t="n">
        <f aca="false">G131</f>
        <v>0</v>
      </c>
      <c r="H126" s="14" t="n">
        <f aca="false">H131</f>
        <v>0</v>
      </c>
      <c r="I126" s="14" t="n">
        <f aca="false">I131</f>
        <v>0</v>
      </c>
      <c r="J126" s="14" t="n">
        <f aca="false">J131</f>
        <v>0</v>
      </c>
      <c r="K126" s="14" t="n">
        <f aca="false">E126+F126+G126+H126+I126+J126</f>
        <v>0</v>
      </c>
    </row>
    <row r="127" customFormat="false" ht="33.75" hidden="false" customHeight="true" outlineLevel="0" collapsed="false">
      <c r="A127" s="25"/>
      <c r="B127" s="26"/>
      <c r="C127" s="11"/>
      <c r="D127" s="22" t="s">
        <v>13</v>
      </c>
      <c r="E127" s="14" t="n">
        <f aca="false">E132</f>
        <v>22992.48</v>
      </c>
      <c r="F127" s="14" t="n">
        <f aca="false">F132</f>
        <v>21229.24</v>
      </c>
      <c r="G127" s="14" t="n">
        <f aca="false">G132</f>
        <v>21229.24</v>
      </c>
      <c r="H127" s="14" t="n">
        <f aca="false">H132</f>
        <v>29476.8</v>
      </c>
      <c r="I127" s="14" t="n">
        <f aca="false">I132</f>
        <v>30420.05</v>
      </c>
      <c r="J127" s="14" t="n">
        <f aca="false">J132</f>
        <v>31454.34</v>
      </c>
      <c r="K127" s="14" t="n">
        <f aca="false">E127+F127+G127+H127+I127+J127</f>
        <v>156802.15</v>
      </c>
    </row>
    <row r="128" customFormat="false" ht="33.75" hidden="false" customHeight="true" outlineLevel="0" collapsed="false">
      <c r="A128" s="25"/>
      <c r="B128" s="26"/>
      <c r="C128" s="11"/>
      <c r="D128" s="22" t="s">
        <v>14</v>
      </c>
      <c r="E128" s="14" t="n">
        <v>0</v>
      </c>
      <c r="F128" s="14" t="n">
        <v>0</v>
      </c>
      <c r="G128" s="14" t="n">
        <v>0</v>
      </c>
      <c r="H128" s="14" t="n">
        <v>0</v>
      </c>
      <c r="I128" s="14" t="n">
        <v>0</v>
      </c>
      <c r="J128" s="14" t="n">
        <v>0</v>
      </c>
      <c r="K128" s="14" t="n">
        <f aca="false">E128+F128+G128+H128+I128+J128</f>
        <v>0</v>
      </c>
    </row>
    <row r="129" customFormat="false" ht="25.5" hidden="false" customHeight="true" outlineLevel="0" collapsed="false">
      <c r="A129" s="11" t="s">
        <v>64</v>
      </c>
      <c r="B129" s="30" t="s">
        <v>61</v>
      </c>
      <c r="C129" s="11" t="s">
        <v>10</v>
      </c>
      <c r="D129" s="22" t="s">
        <v>8</v>
      </c>
      <c r="E129" s="14" t="n">
        <v>23011.17</v>
      </c>
      <c r="F129" s="14" t="n">
        <v>21229.24</v>
      </c>
      <c r="G129" s="14" t="n">
        <v>21229.24</v>
      </c>
      <c r="H129" s="14" t="n">
        <v>29476.8</v>
      </c>
      <c r="I129" s="14" t="n">
        <v>30420.05</v>
      </c>
      <c r="J129" s="14" t="n">
        <v>31454.34</v>
      </c>
      <c r="K129" s="14" t="n">
        <f aca="false">E129+F129+G129+H129+I129+J129</f>
        <v>156820.84</v>
      </c>
      <c r="P129" s="14"/>
      <c r="Q129" s="31"/>
    </row>
    <row r="130" customFormat="false" ht="29.25" hidden="false" customHeight="true" outlineLevel="0" collapsed="false">
      <c r="A130" s="11"/>
      <c r="B130" s="30"/>
      <c r="C130" s="11"/>
      <c r="D130" s="22" t="s">
        <v>11</v>
      </c>
      <c r="E130" s="14" t="n">
        <v>0</v>
      </c>
      <c r="F130" s="14" t="n">
        <v>0</v>
      </c>
      <c r="G130" s="14" t="n">
        <v>0</v>
      </c>
      <c r="H130" s="24" t="n">
        <v>0</v>
      </c>
      <c r="I130" s="24" t="n">
        <v>0</v>
      </c>
      <c r="J130" s="14" t="n">
        <v>0</v>
      </c>
      <c r="K130" s="14" t="n">
        <f aca="false">E130+F130+G130+H130+I130+J130</f>
        <v>0</v>
      </c>
      <c r="P130" s="14"/>
      <c r="Q130" s="3"/>
      <c r="R130" s="3"/>
    </row>
    <row r="131" customFormat="false" ht="28.5" hidden="false" customHeight="true" outlineLevel="0" collapsed="false">
      <c r="A131" s="11"/>
      <c r="B131" s="30"/>
      <c r="C131" s="11"/>
      <c r="D131" s="22" t="s">
        <v>12</v>
      </c>
      <c r="E131" s="14" t="n">
        <v>0</v>
      </c>
      <c r="F131" s="14" t="n">
        <v>0</v>
      </c>
      <c r="G131" s="14" t="n">
        <v>0</v>
      </c>
      <c r="H131" s="24" t="n">
        <v>0</v>
      </c>
      <c r="I131" s="24" t="n">
        <v>0</v>
      </c>
      <c r="J131" s="14" t="n">
        <v>0</v>
      </c>
      <c r="K131" s="14" t="n">
        <f aca="false">E131+F131+G131+H131+I131+J131</f>
        <v>0</v>
      </c>
      <c r="P131" s="14"/>
      <c r="Q131" s="3"/>
      <c r="R131" s="3"/>
    </row>
    <row r="132" customFormat="false" ht="30.75" hidden="false" customHeight="true" outlineLevel="0" collapsed="false">
      <c r="A132" s="11"/>
      <c r="B132" s="30"/>
      <c r="C132" s="11"/>
      <c r="D132" s="22" t="s">
        <v>13</v>
      </c>
      <c r="E132" s="14" t="n">
        <v>22992.48</v>
      </c>
      <c r="F132" s="14" t="n">
        <v>21229.24</v>
      </c>
      <c r="G132" s="14" t="n">
        <v>21229.24</v>
      </c>
      <c r="H132" s="14" t="n">
        <v>29476.8</v>
      </c>
      <c r="I132" s="14" t="n">
        <v>30420.05</v>
      </c>
      <c r="J132" s="14" t="n">
        <v>31454.34</v>
      </c>
      <c r="K132" s="14" t="n">
        <f aca="false">E132+F132+G132+H132+I132+J132</f>
        <v>156802.15</v>
      </c>
      <c r="P132" s="14"/>
      <c r="Q132" s="3"/>
      <c r="R132" s="3"/>
    </row>
    <row r="133" customFormat="false" ht="31.5" hidden="false" customHeight="true" outlineLevel="0" collapsed="false">
      <c r="A133" s="11"/>
      <c r="B133" s="30"/>
      <c r="C133" s="11"/>
      <c r="D133" s="22" t="s">
        <v>14</v>
      </c>
      <c r="E133" s="14" t="n">
        <v>0</v>
      </c>
      <c r="F133" s="14" t="n">
        <v>0</v>
      </c>
      <c r="G133" s="14" t="n">
        <v>0</v>
      </c>
      <c r="H133" s="14" t="n">
        <v>0</v>
      </c>
      <c r="I133" s="14" t="n">
        <v>0</v>
      </c>
      <c r="J133" s="14" t="n">
        <v>0</v>
      </c>
      <c r="K133" s="14" t="n">
        <f aca="false">E133+F133+G133+H133+I133+J133</f>
        <v>0</v>
      </c>
      <c r="P133" s="14"/>
      <c r="Q133" s="3"/>
      <c r="R133" s="3"/>
    </row>
    <row r="134" customFormat="false" ht="21" hidden="false" customHeight="true" outlineLevel="0" collapsed="false">
      <c r="A134" s="11" t="s">
        <v>65</v>
      </c>
      <c r="B134" s="32" t="s">
        <v>66</v>
      </c>
      <c r="C134" s="22" t="s">
        <v>10</v>
      </c>
      <c r="D134" s="22" t="s">
        <v>8</v>
      </c>
      <c r="E134" s="14" t="n">
        <f aca="false">E135+E136+E137+E138</f>
        <v>182612.49</v>
      </c>
      <c r="F134" s="14" t="n">
        <f aca="false">F135+F136+F137</f>
        <v>0</v>
      </c>
      <c r="G134" s="14" t="n">
        <f aca="false">G135+G136+G137</f>
        <v>0</v>
      </c>
      <c r="H134" s="14" t="n">
        <f aca="false">H135+H136+H137</f>
        <v>0</v>
      </c>
      <c r="I134" s="14" t="n">
        <f aca="false">I135+I136+I137</f>
        <v>0</v>
      </c>
      <c r="J134" s="14" t="n">
        <f aca="false">J135+J136+J137</f>
        <v>0</v>
      </c>
      <c r="K134" s="14" t="n">
        <f aca="false">E134+F134+G134+H134+I134+J134</f>
        <v>182612.49</v>
      </c>
    </row>
    <row r="135" customFormat="false" ht="38.25" hidden="false" customHeight="false" outlineLevel="0" collapsed="false">
      <c r="A135" s="11"/>
      <c r="B135" s="32"/>
      <c r="C135" s="22"/>
      <c r="D135" s="22" t="s">
        <v>11</v>
      </c>
      <c r="E135" s="14" t="n">
        <v>0</v>
      </c>
      <c r="F135" s="14" t="n">
        <v>0</v>
      </c>
      <c r="G135" s="14" t="n">
        <v>0</v>
      </c>
      <c r="H135" s="14" t="n">
        <v>0</v>
      </c>
      <c r="I135" s="14" t="n">
        <v>0</v>
      </c>
      <c r="J135" s="14" t="n">
        <v>0</v>
      </c>
      <c r="K135" s="14" t="n">
        <f aca="false">E135+F135+G135+H135+I135+J135</f>
        <v>0</v>
      </c>
    </row>
    <row r="136" customFormat="false" ht="25.5" hidden="false" customHeight="false" outlineLevel="0" collapsed="false">
      <c r="A136" s="11"/>
      <c r="B136" s="32"/>
      <c r="C136" s="22"/>
      <c r="D136" s="22" t="s">
        <v>12</v>
      </c>
      <c r="E136" s="14" t="n">
        <f aca="false">E141+E146+E151+E156+E161+E166+E171+E176+E181+E186+E191+E196+E201+E206+E211+E216</f>
        <v>180312.97</v>
      </c>
      <c r="F136" s="14" t="n">
        <v>0</v>
      </c>
      <c r="G136" s="14" t="n">
        <v>0</v>
      </c>
      <c r="H136" s="14" t="n">
        <v>0</v>
      </c>
      <c r="I136" s="14" t="n">
        <v>0</v>
      </c>
      <c r="J136" s="14" t="n">
        <v>0</v>
      </c>
      <c r="K136" s="14" t="n">
        <f aca="false">E136+F136+G136+H136+I136+J136</f>
        <v>180312.97</v>
      </c>
    </row>
    <row r="137" customFormat="false" ht="25.5" hidden="false" customHeight="false" outlineLevel="0" collapsed="false">
      <c r="A137" s="11"/>
      <c r="B137" s="32"/>
      <c r="C137" s="22"/>
      <c r="D137" s="22" t="s">
        <v>13</v>
      </c>
      <c r="E137" s="14" t="n">
        <f aca="false">E142+E147+E152+E157+E162+E167+E172+E177+E182+E187+E192+E197+E202+E207+E212+E217</f>
        <v>1240.01</v>
      </c>
      <c r="F137" s="14" t="n">
        <f aca="false">F142</f>
        <v>0</v>
      </c>
      <c r="G137" s="14" t="n">
        <f aca="false">G142</f>
        <v>0</v>
      </c>
      <c r="H137" s="14" t="n">
        <f aca="false">H142</f>
        <v>0</v>
      </c>
      <c r="I137" s="14" t="n">
        <f aca="false">I142</f>
        <v>0</v>
      </c>
      <c r="J137" s="14" t="n">
        <f aca="false">J142</f>
        <v>0</v>
      </c>
      <c r="K137" s="14" t="n">
        <f aca="false">E137+F137+G137+H137+I137+J137</f>
        <v>1240.01</v>
      </c>
    </row>
    <row r="138" customFormat="false" ht="25.5" hidden="false" customHeight="false" outlineLevel="0" collapsed="false">
      <c r="A138" s="11"/>
      <c r="B138" s="32"/>
      <c r="C138" s="22"/>
      <c r="D138" s="22" t="s">
        <v>14</v>
      </c>
      <c r="E138" s="14" t="n">
        <f aca="false">E143+E148+E153+E158+E163+E168+E173+E178+E183+E188+E193+E198+E203+E208+E213+E218</f>
        <v>1059.51</v>
      </c>
      <c r="F138" s="14" t="n">
        <v>0</v>
      </c>
      <c r="G138" s="14" t="n">
        <v>0</v>
      </c>
      <c r="H138" s="14" t="n">
        <v>0</v>
      </c>
      <c r="I138" s="14" t="n">
        <v>0</v>
      </c>
      <c r="J138" s="14" t="n">
        <v>0</v>
      </c>
      <c r="K138" s="14" t="n">
        <f aca="false">E138+F138+G138+H138+I138+J138</f>
        <v>1059.51</v>
      </c>
    </row>
    <row r="139" customFormat="false" ht="19.5" hidden="false" customHeight="true" outlineLevel="0" collapsed="false">
      <c r="A139" s="11" t="s">
        <v>67</v>
      </c>
      <c r="B139" s="32" t="s">
        <v>68</v>
      </c>
      <c r="C139" s="22" t="s">
        <v>10</v>
      </c>
      <c r="D139" s="22" t="s">
        <v>8</v>
      </c>
      <c r="E139" s="14" t="n">
        <f aca="false">E140+E141+E142+E143</f>
        <v>15318.19</v>
      </c>
      <c r="F139" s="14" t="n">
        <v>0</v>
      </c>
      <c r="G139" s="14" t="n">
        <v>0</v>
      </c>
      <c r="H139" s="14" t="n">
        <v>0</v>
      </c>
      <c r="I139" s="14" t="n">
        <v>0</v>
      </c>
      <c r="J139" s="14" t="n">
        <v>0</v>
      </c>
      <c r="K139" s="14" t="n">
        <f aca="false">E139+F139+G139+H139+I139+J139</f>
        <v>15318.19</v>
      </c>
    </row>
    <row r="140" customFormat="false" ht="38.25" hidden="false" customHeight="false" outlineLevel="0" collapsed="false">
      <c r="A140" s="11"/>
      <c r="B140" s="32"/>
      <c r="C140" s="22"/>
      <c r="D140" s="22" t="s">
        <v>11</v>
      </c>
      <c r="E140" s="14" t="n">
        <v>0</v>
      </c>
      <c r="F140" s="14" t="n">
        <v>0</v>
      </c>
      <c r="G140" s="14" t="n">
        <v>0</v>
      </c>
      <c r="H140" s="14" t="n">
        <v>0</v>
      </c>
      <c r="I140" s="14" t="n">
        <v>0</v>
      </c>
      <c r="J140" s="14" t="n">
        <v>0</v>
      </c>
      <c r="K140" s="14" t="n">
        <f aca="false">E140+F140+G140+H140+I140+J140</f>
        <v>0</v>
      </c>
    </row>
    <row r="141" customFormat="false" ht="25.5" hidden="false" customHeight="false" outlineLevel="0" collapsed="false">
      <c r="A141" s="11"/>
      <c r="B141" s="32"/>
      <c r="C141" s="22"/>
      <c r="D141" s="22" t="s">
        <v>12</v>
      </c>
      <c r="E141" s="14" t="n">
        <v>14693.48</v>
      </c>
      <c r="F141" s="14" t="n">
        <v>0</v>
      </c>
      <c r="G141" s="14" t="n">
        <v>0</v>
      </c>
      <c r="H141" s="14" t="n">
        <v>0</v>
      </c>
      <c r="I141" s="14" t="n">
        <v>0</v>
      </c>
      <c r="J141" s="14" t="n">
        <v>0</v>
      </c>
      <c r="K141" s="14" t="n">
        <f aca="false">E141+F141+G141+H141+I141+J141</f>
        <v>14693.48</v>
      </c>
    </row>
    <row r="142" customFormat="false" ht="25.5" hidden="false" customHeight="false" outlineLevel="0" collapsed="false">
      <c r="A142" s="11"/>
      <c r="B142" s="32"/>
      <c r="C142" s="22"/>
      <c r="D142" s="22" t="s">
        <v>13</v>
      </c>
      <c r="E142" s="14" t="n">
        <v>319.71</v>
      </c>
      <c r="F142" s="14" t="n">
        <v>0</v>
      </c>
      <c r="G142" s="14" t="n">
        <v>0</v>
      </c>
      <c r="H142" s="14" t="n">
        <v>0</v>
      </c>
      <c r="I142" s="14" t="n">
        <v>0</v>
      </c>
      <c r="J142" s="14" t="n">
        <v>0</v>
      </c>
      <c r="K142" s="14" t="n">
        <f aca="false">E142+F142+G142+H142+I142+J142</f>
        <v>319.71</v>
      </c>
    </row>
    <row r="143" customFormat="false" ht="25.5" hidden="false" customHeight="false" outlineLevel="0" collapsed="false">
      <c r="A143" s="11"/>
      <c r="B143" s="32"/>
      <c r="C143" s="22"/>
      <c r="D143" s="22" t="s">
        <v>14</v>
      </c>
      <c r="E143" s="14" t="n">
        <v>305</v>
      </c>
      <c r="F143" s="14" t="n">
        <v>0</v>
      </c>
      <c r="G143" s="14" t="n">
        <v>0</v>
      </c>
      <c r="H143" s="14" t="n">
        <v>0</v>
      </c>
      <c r="I143" s="14" t="n">
        <v>0</v>
      </c>
      <c r="J143" s="14" t="n">
        <v>0</v>
      </c>
      <c r="K143" s="14" t="n">
        <f aca="false">E143+F143+G143+H143+I143+J143</f>
        <v>305</v>
      </c>
    </row>
    <row r="144" customFormat="false" ht="19.5" hidden="false" customHeight="true" outlineLevel="0" collapsed="false">
      <c r="A144" s="11" t="s">
        <v>69</v>
      </c>
      <c r="B144" s="32" t="s">
        <v>70</v>
      </c>
      <c r="C144" s="22" t="s">
        <v>10</v>
      </c>
      <c r="D144" s="22" t="s">
        <v>8</v>
      </c>
      <c r="E144" s="14" t="n">
        <f aca="false">E145+E146+E147+E148</f>
        <v>11065.73</v>
      </c>
      <c r="F144" s="14" t="n">
        <v>0</v>
      </c>
      <c r="G144" s="14" t="n">
        <v>0</v>
      </c>
      <c r="H144" s="14" t="n">
        <v>0</v>
      </c>
      <c r="I144" s="14" t="n">
        <v>0</v>
      </c>
      <c r="J144" s="14" t="n">
        <v>0</v>
      </c>
      <c r="K144" s="14" t="n">
        <f aca="false">E144+F144+G144+H144+I144+J144</f>
        <v>11065.73</v>
      </c>
    </row>
    <row r="145" customFormat="false" ht="38.25" hidden="false" customHeight="false" outlineLevel="0" collapsed="false">
      <c r="A145" s="11"/>
      <c r="B145" s="32"/>
      <c r="C145" s="22"/>
      <c r="D145" s="22" t="s">
        <v>11</v>
      </c>
      <c r="E145" s="14" t="n">
        <v>0</v>
      </c>
      <c r="F145" s="14" t="n">
        <v>0</v>
      </c>
      <c r="G145" s="14" t="n">
        <v>0</v>
      </c>
      <c r="H145" s="14" t="n">
        <v>0</v>
      </c>
      <c r="I145" s="14" t="n">
        <v>0</v>
      </c>
      <c r="J145" s="14" t="n">
        <v>0</v>
      </c>
      <c r="K145" s="14" t="n">
        <f aca="false">E145+F145+G145+H145+I145+J145</f>
        <v>0</v>
      </c>
    </row>
    <row r="146" customFormat="false" ht="25.5" hidden="false" customHeight="false" outlineLevel="0" collapsed="false">
      <c r="A146" s="11"/>
      <c r="B146" s="32"/>
      <c r="C146" s="22"/>
      <c r="D146" s="22" t="s">
        <v>12</v>
      </c>
      <c r="E146" s="14" t="n">
        <v>10505.61</v>
      </c>
      <c r="F146" s="14" t="n">
        <v>0</v>
      </c>
      <c r="G146" s="14" t="n">
        <v>0</v>
      </c>
      <c r="H146" s="14" t="n">
        <v>0</v>
      </c>
      <c r="I146" s="14" t="n">
        <v>0</v>
      </c>
      <c r="J146" s="14" t="n">
        <v>0</v>
      </c>
      <c r="K146" s="14" t="n">
        <f aca="false">E146+F146+G146+H146+I146+J146</f>
        <v>10505.61</v>
      </c>
    </row>
    <row r="147" customFormat="false" ht="25.5" hidden="false" customHeight="false" outlineLevel="0" collapsed="false">
      <c r="A147" s="11"/>
      <c r="B147" s="32"/>
      <c r="C147" s="22"/>
      <c r="D147" s="22" t="s">
        <v>13</v>
      </c>
      <c r="E147" s="14" t="n">
        <v>285.32</v>
      </c>
      <c r="F147" s="14" t="n">
        <v>0</v>
      </c>
      <c r="G147" s="14" t="n">
        <v>0</v>
      </c>
      <c r="H147" s="14" t="n">
        <v>0</v>
      </c>
      <c r="I147" s="14" t="n">
        <v>0</v>
      </c>
      <c r="J147" s="14" t="n">
        <v>0</v>
      </c>
      <c r="K147" s="14" t="n">
        <f aca="false">E147+F147+G147+H147+I147+J147</f>
        <v>285.32</v>
      </c>
    </row>
    <row r="148" customFormat="false" ht="25.5" hidden="false" customHeight="false" outlineLevel="0" collapsed="false">
      <c r="A148" s="11"/>
      <c r="B148" s="32"/>
      <c r="C148" s="22"/>
      <c r="D148" s="22" t="s">
        <v>14</v>
      </c>
      <c r="E148" s="14" t="n">
        <v>274.8</v>
      </c>
      <c r="F148" s="14" t="n">
        <v>0</v>
      </c>
      <c r="G148" s="14" t="n">
        <v>0</v>
      </c>
      <c r="H148" s="14" t="n">
        <v>0</v>
      </c>
      <c r="I148" s="14" t="n">
        <v>0</v>
      </c>
      <c r="J148" s="14" t="n">
        <v>0</v>
      </c>
      <c r="K148" s="14" t="n">
        <f aca="false">E148+F148+G148+H148+I148+J148</f>
        <v>274.8</v>
      </c>
    </row>
    <row r="149" customFormat="false" ht="19.5" hidden="false" customHeight="true" outlineLevel="0" collapsed="false">
      <c r="A149" s="11" t="s">
        <v>71</v>
      </c>
      <c r="B149" s="32" t="s">
        <v>72</v>
      </c>
      <c r="C149" s="22" t="s">
        <v>10</v>
      </c>
      <c r="D149" s="22" t="s">
        <v>8</v>
      </c>
      <c r="E149" s="14" t="n">
        <f aca="false">E150+E151+E152+E153</f>
        <v>10965</v>
      </c>
      <c r="F149" s="14" t="n">
        <v>0</v>
      </c>
      <c r="G149" s="14" t="n">
        <v>0</v>
      </c>
      <c r="H149" s="14" t="n">
        <v>0</v>
      </c>
      <c r="I149" s="14" t="n">
        <v>0</v>
      </c>
      <c r="J149" s="14" t="n">
        <v>0</v>
      </c>
      <c r="K149" s="14" t="n">
        <f aca="false">E149+F149+G149+H149+I149+J149</f>
        <v>10965</v>
      </c>
    </row>
    <row r="150" customFormat="false" ht="38.25" hidden="false" customHeight="false" outlineLevel="0" collapsed="false">
      <c r="A150" s="11"/>
      <c r="B150" s="32"/>
      <c r="C150" s="22"/>
      <c r="D150" s="22" t="s">
        <v>11</v>
      </c>
      <c r="E150" s="14" t="n">
        <v>0</v>
      </c>
      <c r="F150" s="14" t="n">
        <v>0</v>
      </c>
      <c r="G150" s="14" t="n">
        <v>0</v>
      </c>
      <c r="H150" s="14" t="n">
        <v>0</v>
      </c>
      <c r="I150" s="14" t="n">
        <v>0</v>
      </c>
      <c r="J150" s="14" t="n">
        <v>0</v>
      </c>
      <c r="K150" s="14" t="n">
        <f aca="false">E150+F150+G150+H150+I150+J150</f>
        <v>0</v>
      </c>
    </row>
    <row r="151" customFormat="false" ht="25.5" hidden="false" customHeight="false" outlineLevel="0" collapsed="false">
      <c r="A151" s="11"/>
      <c r="B151" s="32"/>
      <c r="C151" s="22"/>
      <c r="D151" s="22" t="s">
        <v>12</v>
      </c>
      <c r="E151" s="14" t="n">
        <v>10524.46</v>
      </c>
      <c r="F151" s="14" t="n">
        <v>0</v>
      </c>
      <c r="G151" s="14" t="n">
        <v>0</v>
      </c>
      <c r="H151" s="14" t="n">
        <v>0</v>
      </c>
      <c r="I151" s="14" t="n">
        <v>0</v>
      </c>
      <c r="J151" s="14" t="n">
        <v>0</v>
      </c>
      <c r="K151" s="14" t="n">
        <f aca="false">E151+F151+G151+H151+I151+J151</f>
        <v>10524.46</v>
      </c>
    </row>
    <row r="152" customFormat="false" ht="25.5" hidden="false" customHeight="false" outlineLevel="0" collapsed="false">
      <c r="A152" s="11"/>
      <c r="B152" s="32"/>
      <c r="C152" s="22"/>
      <c r="D152" s="22" t="s">
        <v>13</v>
      </c>
      <c r="E152" s="14" t="n">
        <v>225.54</v>
      </c>
      <c r="F152" s="14" t="n">
        <v>0</v>
      </c>
      <c r="G152" s="14" t="n">
        <v>0</v>
      </c>
      <c r="H152" s="14" t="n">
        <v>0</v>
      </c>
      <c r="I152" s="14" t="n">
        <v>0</v>
      </c>
      <c r="J152" s="14" t="n">
        <v>0</v>
      </c>
      <c r="K152" s="14" t="n">
        <f aca="false">E152+F152+G152+H152+I152+J152</f>
        <v>225.54</v>
      </c>
    </row>
    <row r="153" customFormat="false" ht="25.5" hidden="false" customHeight="false" outlineLevel="0" collapsed="false">
      <c r="A153" s="11"/>
      <c r="B153" s="32"/>
      <c r="C153" s="22"/>
      <c r="D153" s="22" t="s">
        <v>14</v>
      </c>
      <c r="E153" s="14" t="n">
        <v>215</v>
      </c>
      <c r="F153" s="14" t="n">
        <v>0</v>
      </c>
      <c r="G153" s="14" t="n">
        <v>0</v>
      </c>
      <c r="H153" s="14" t="n">
        <v>0</v>
      </c>
      <c r="I153" s="14" t="n">
        <v>0</v>
      </c>
      <c r="J153" s="14" t="n">
        <v>0</v>
      </c>
      <c r="K153" s="14" t="n">
        <f aca="false">E153+F153+G153+H153+I153+J153</f>
        <v>215</v>
      </c>
    </row>
    <row r="154" customFormat="false" ht="33" hidden="false" customHeight="true" outlineLevel="0" collapsed="false">
      <c r="A154" s="11" t="s">
        <v>73</v>
      </c>
      <c r="B154" s="30" t="s">
        <v>74</v>
      </c>
      <c r="C154" s="22" t="s">
        <v>10</v>
      </c>
      <c r="D154" s="22" t="s">
        <v>8</v>
      </c>
      <c r="E154" s="14" t="n">
        <f aca="false">E155+E156+E157+E158</f>
        <v>5559</v>
      </c>
      <c r="F154" s="14" t="n">
        <v>0</v>
      </c>
      <c r="G154" s="14" t="n">
        <v>0</v>
      </c>
      <c r="H154" s="14" t="n">
        <v>0</v>
      </c>
      <c r="I154" s="14" t="n">
        <v>0</v>
      </c>
      <c r="J154" s="14" t="n">
        <v>0</v>
      </c>
      <c r="K154" s="14" t="n">
        <f aca="false">E154+F154+G154+H154+I154+J154</f>
        <v>5559</v>
      </c>
    </row>
    <row r="155" customFormat="false" ht="38.25" hidden="false" customHeight="false" outlineLevel="0" collapsed="false">
      <c r="A155" s="11"/>
      <c r="B155" s="30"/>
      <c r="C155" s="22"/>
      <c r="D155" s="22" t="s">
        <v>11</v>
      </c>
      <c r="E155" s="14" t="n">
        <v>0</v>
      </c>
      <c r="F155" s="14" t="n">
        <v>0</v>
      </c>
      <c r="G155" s="14" t="n">
        <v>0</v>
      </c>
      <c r="H155" s="14" t="n">
        <v>0</v>
      </c>
      <c r="I155" s="14" t="n">
        <v>0</v>
      </c>
      <c r="J155" s="14" t="n">
        <v>0</v>
      </c>
      <c r="K155" s="14" t="n">
        <f aca="false">E155+F155+G155+H155+I155+J155</f>
        <v>0</v>
      </c>
    </row>
    <row r="156" customFormat="false" ht="30.75" hidden="false" customHeight="true" outlineLevel="0" collapsed="false">
      <c r="A156" s="11"/>
      <c r="B156" s="30"/>
      <c r="C156" s="22"/>
      <c r="D156" s="22" t="s">
        <v>12</v>
      </c>
      <c r="E156" s="14" t="n">
        <v>5335.66</v>
      </c>
      <c r="F156" s="14" t="n">
        <v>0</v>
      </c>
      <c r="G156" s="14" t="n">
        <v>0</v>
      </c>
      <c r="H156" s="14" t="n">
        <v>0</v>
      </c>
      <c r="I156" s="14" t="n">
        <v>0</v>
      </c>
      <c r="J156" s="14" t="n">
        <v>0</v>
      </c>
      <c r="K156" s="14" t="n">
        <f aca="false">E156+F156+G156+H156+I156+J156</f>
        <v>5335.66</v>
      </c>
    </row>
    <row r="157" customFormat="false" ht="32.25" hidden="false" customHeight="true" outlineLevel="0" collapsed="false">
      <c r="A157" s="11"/>
      <c r="B157" s="30"/>
      <c r="C157" s="22"/>
      <c r="D157" s="22" t="s">
        <v>13</v>
      </c>
      <c r="E157" s="14" t="n">
        <v>114.34</v>
      </c>
      <c r="F157" s="14" t="n">
        <v>0</v>
      </c>
      <c r="G157" s="14" t="n">
        <v>0</v>
      </c>
      <c r="H157" s="14" t="n">
        <v>0</v>
      </c>
      <c r="I157" s="14" t="n">
        <v>0</v>
      </c>
      <c r="J157" s="14" t="n">
        <v>0</v>
      </c>
      <c r="K157" s="14" t="n">
        <f aca="false">E157+F157+G157+H157+I157+J157</f>
        <v>114.34</v>
      </c>
    </row>
    <row r="158" customFormat="false" ht="33" hidden="false" customHeight="true" outlineLevel="0" collapsed="false">
      <c r="A158" s="11"/>
      <c r="B158" s="30"/>
      <c r="C158" s="22"/>
      <c r="D158" s="22" t="s">
        <v>14</v>
      </c>
      <c r="E158" s="14" t="n">
        <v>109</v>
      </c>
      <c r="F158" s="14" t="n">
        <v>0</v>
      </c>
      <c r="G158" s="14" t="n">
        <v>0</v>
      </c>
      <c r="H158" s="14" t="n">
        <v>0</v>
      </c>
      <c r="I158" s="14" t="n">
        <v>0</v>
      </c>
      <c r="J158" s="14" t="n">
        <v>0</v>
      </c>
      <c r="K158" s="14" t="n">
        <f aca="false">E158+F158+G158+H158+I158+J158</f>
        <v>109</v>
      </c>
    </row>
    <row r="159" customFormat="false" ht="33" hidden="false" customHeight="true" outlineLevel="0" collapsed="false">
      <c r="A159" s="11" t="s">
        <v>75</v>
      </c>
      <c r="B159" s="30" t="s">
        <v>76</v>
      </c>
      <c r="C159" s="22" t="s">
        <v>10</v>
      </c>
      <c r="D159" s="22" t="s">
        <v>8</v>
      </c>
      <c r="E159" s="14" t="n">
        <f aca="false">E160+E161+E162+E163</f>
        <v>6426</v>
      </c>
      <c r="F159" s="14" t="n">
        <v>0</v>
      </c>
      <c r="G159" s="14" t="n">
        <v>0</v>
      </c>
      <c r="H159" s="14" t="n">
        <v>0</v>
      </c>
      <c r="I159" s="14" t="n">
        <v>0</v>
      </c>
      <c r="J159" s="14" t="n">
        <v>0</v>
      </c>
      <c r="K159" s="14" t="n">
        <f aca="false">E159+F159+G159+H159+I159+J159</f>
        <v>6426</v>
      </c>
    </row>
    <row r="160" customFormat="false" ht="38.25" hidden="false" customHeight="false" outlineLevel="0" collapsed="false">
      <c r="A160" s="11"/>
      <c r="B160" s="30"/>
      <c r="C160" s="22"/>
      <c r="D160" s="22" t="s">
        <v>11</v>
      </c>
      <c r="E160" s="14" t="n">
        <v>0</v>
      </c>
      <c r="F160" s="14" t="n">
        <v>0</v>
      </c>
      <c r="G160" s="14" t="n">
        <v>0</v>
      </c>
      <c r="H160" s="14" t="n">
        <v>0</v>
      </c>
      <c r="I160" s="14" t="n">
        <v>0</v>
      </c>
      <c r="J160" s="14" t="n">
        <v>0</v>
      </c>
      <c r="K160" s="14" t="n">
        <f aca="false">E160+F160+G160+H160+I160+J160</f>
        <v>0</v>
      </c>
    </row>
    <row r="161" customFormat="false" ht="30.75" hidden="false" customHeight="true" outlineLevel="0" collapsed="false">
      <c r="A161" s="11"/>
      <c r="B161" s="30"/>
      <c r="C161" s="22"/>
      <c r="D161" s="22" t="s">
        <v>12</v>
      </c>
      <c r="E161" s="14" t="n">
        <v>6167.83</v>
      </c>
      <c r="F161" s="14" t="n">
        <v>0</v>
      </c>
      <c r="G161" s="14" t="n">
        <v>0</v>
      </c>
      <c r="H161" s="14" t="n">
        <v>0</v>
      </c>
      <c r="I161" s="14" t="n">
        <v>0</v>
      </c>
      <c r="J161" s="14" t="n">
        <v>0</v>
      </c>
      <c r="K161" s="14" t="n">
        <f aca="false">E161+F161+G161+H161+I161+J161</f>
        <v>6167.83</v>
      </c>
    </row>
    <row r="162" customFormat="false" ht="32.25" hidden="false" customHeight="true" outlineLevel="0" collapsed="false">
      <c r="A162" s="11"/>
      <c r="B162" s="30"/>
      <c r="C162" s="22"/>
      <c r="D162" s="22" t="s">
        <v>13</v>
      </c>
      <c r="E162" s="14" t="n">
        <v>132.17</v>
      </c>
      <c r="F162" s="14" t="n">
        <v>0</v>
      </c>
      <c r="G162" s="14" t="n">
        <v>0</v>
      </c>
      <c r="H162" s="14" t="n">
        <v>0</v>
      </c>
      <c r="I162" s="14" t="n">
        <v>0</v>
      </c>
      <c r="J162" s="14" t="n">
        <v>0</v>
      </c>
      <c r="K162" s="14" t="n">
        <f aca="false">E162+F162+G162+H162+I162+J162</f>
        <v>132.17</v>
      </c>
    </row>
    <row r="163" customFormat="false" ht="33" hidden="false" customHeight="true" outlineLevel="0" collapsed="false">
      <c r="A163" s="11"/>
      <c r="B163" s="30"/>
      <c r="C163" s="22"/>
      <c r="D163" s="22" t="s">
        <v>14</v>
      </c>
      <c r="E163" s="14" t="n">
        <v>126</v>
      </c>
      <c r="F163" s="14" t="n">
        <v>0</v>
      </c>
      <c r="G163" s="14" t="n">
        <v>0</v>
      </c>
      <c r="H163" s="14" t="n">
        <v>0</v>
      </c>
      <c r="I163" s="14" t="n">
        <v>0</v>
      </c>
      <c r="J163" s="14" t="n">
        <v>0</v>
      </c>
      <c r="K163" s="14" t="n">
        <f aca="false">E163+F163+G163+H163+I163+J163</f>
        <v>126</v>
      </c>
    </row>
    <row r="164" customFormat="false" ht="33" hidden="false" customHeight="true" outlineLevel="0" collapsed="false">
      <c r="A164" s="11" t="s">
        <v>77</v>
      </c>
      <c r="B164" s="30" t="s">
        <v>78</v>
      </c>
      <c r="C164" s="22" t="s">
        <v>10</v>
      </c>
      <c r="D164" s="22" t="s">
        <v>8</v>
      </c>
      <c r="E164" s="14" t="n">
        <v>21583.86</v>
      </c>
      <c r="F164" s="14" t="n">
        <v>0</v>
      </c>
      <c r="G164" s="14" t="n">
        <v>0</v>
      </c>
      <c r="H164" s="14" t="n">
        <v>0</v>
      </c>
      <c r="I164" s="14" t="n">
        <v>0</v>
      </c>
      <c r="J164" s="14" t="n">
        <v>0</v>
      </c>
      <c r="K164" s="14" t="n">
        <f aca="false">E164+F164+G164+H164+I164+J164</f>
        <v>21583.86</v>
      </c>
    </row>
    <row r="165" customFormat="false" ht="38.25" hidden="false" customHeight="false" outlineLevel="0" collapsed="false">
      <c r="A165" s="11"/>
      <c r="B165" s="30"/>
      <c r="C165" s="22"/>
      <c r="D165" s="22" t="s">
        <v>11</v>
      </c>
      <c r="E165" s="14" t="n">
        <v>0</v>
      </c>
      <c r="F165" s="14" t="n">
        <v>0</v>
      </c>
      <c r="G165" s="14" t="n">
        <v>0</v>
      </c>
      <c r="H165" s="14" t="n">
        <v>0</v>
      </c>
      <c r="I165" s="14" t="n">
        <v>0</v>
      </c>
      <c r="J165" s="14" t="n">
        <v>0</v>
      </c>
      <c r="K165" s="14" t="n">
        <f aca="false">E165+F165+G165+H165+I165+J165</f>
        <v>0</v>
      </c>
    </row>
    <row r="166" customFormat="false" ht="30.75" hidden="false" customHeight="true" outlineLevel="0" collapsed="false">
      <c r="A166" s="11"/>
      <c r="B166" s="30"/>
      <c r="C166" s="22"/>
      <c r="D166" s="22" t="s">
        <v>12</v>
      </c>
      <c r="E166" s="14" t="n">
        <v>21562.27</v>
      </c>
      <c r="F166" s="14" t="n">
        <v>0</v>
      </c>
      <c r="G166" s="14" t="n">
        <v>0</v>
      </c>
      <c r="H166" s="14" t="n">
        <v>0</v>
      </c>
      <c r="I166" s="14" t="n">
        <v>0</v>
      </c>
      <c r="J166" s="14" t="n">
        <v>0</v>
      </c>
      <c r="K166" s="14" t="n">
        <f aca="false">E166+F166+G166+H166+I166+J166</f>
        <v>21562.27</v>
      </c>
    </row>
    <row r="167" customFormat="false" ht="32.25" hidden="false" customHeight="true" outlineLevel="0" collapsed="false">
      <c r="A167" s="11"/>
      <c r="B167" s="30"/>
      <c r="C167" s="22"/>
      <c r="D167" s="22" t="s">
        <v>13</v>
      </c>
      <c r="E167" s="14" t="n">
        <v>21.59</v>
      </c>
      <c r="F167" s="14" t="n">
        <v>0</v>
      </c>
      <c r="G167" s="14" t="n">
        <v>0</v>
      </c>
      <c r="H167" s="14" t="n">
        <v>0</v>
      </c>
      <c r="I167" s="14" t="n">
        <v>0</v>
      </c>
      <c r="J167" s="14" t="n">
        <v>0</v>
      </c>
      <c r="K167" s="14" t="n">
        <f aca="false">E167+F167+G167+H167+I167+J167</f>
        <v>21.59</v>
      </c>
    </row>
    <row r="168" customFormat="false" ht="33" hidden="false" customHeight="true" outlineLevel="0" collapsed="false">
      <c r="A168" s="11"/>
      <c r="B168" s="30"/>
      <c r="C168" s="22"/>
      <c r="D168" s="22" t="s">
        <v>14</v>
      </c>
      <c r="E168" s="14" t="n">
        <v>0</v>
      </c>
      <c r="F168" s="14" t="n">
        <v>0</v>
      </c>
      <c r="G168" s="14" t="n">
        <v>0</v>
      </c>
      <c r="H168" s="14" t="n">
        <v>0</v>
      </c>
      <c r="I168" s="14" t="n">
        <v>0</v>
      </c>
      <c r="J168" s="14" t="n">
        <v>0</v>
      </c>
      <c r="K168" s="14" t="n">
        <f aca="false">E168+F168+G168+H168+I168+J168</f>
        <v>0</v>
      </c>
    </row>
    <row r="169" customFormat="false" ht="33" hidden="false" customHeight="true" outlineLevel="0" collapsed="false">
      <c r="A169" s="11" t="s">
        <v>79</v>
      </c>
      <c r="B169" s="30" t="s">
        <v>80</v>
      </c>
      <c r="C169" s="22" t="s">
        <v>10</v>
      </c>
      <c r="D169" s="22" t="s">
        <v>8</v>
      </c>
      <c r="E169" s="14" t="n">
        <v>23247.15</v>
      </c>
      <c r="F169" s="14" t="n">
        <v>0</v>
      </c>
      <c r="G169" s="14" t="n">
        <v>0</v>
      </c>
      <c r="H169" s="14" t="n">
        <v>0</v>
      </c>
      <c r="I169" s="14" t="n">
        <v>0</v>
      </c>
      <c r="J169" s="14" t="n">
        <v>0</v>
      </c>
      <c r="K169" s="14" t="n">
        <f aca="false">E169+F169+G169+H169+I169+J169</f>
        <v>23247.15</v>
      </c>
    </row>
    <row r="170" customFormat="false" ht="38.25" hidden="false" customHeight="false" outlineLevel="0" collapsed="false">
      <c r="A170" s="11"/>
      <c r="B170" s="30"/>
      <c r="C170" s="22"/>
      <c r="D170" s="22" t="s">
        <v>11</v>
      </c>
      <c r="E170" s="14" t="n">
        <v>0</v>
      </c>
      <c r="F170" s="14" t="n">
        <v>0</v>
      </c>
      <c r="G170" s="14" t="n">
        <v>0</v>
      </c>
      <c r="H170" s="14" t="n">
        <v>0</v>
      </c>
      <c r="I170" s="14" t="n">
        <v>0</v>
      </c>
      <c r="J170" s="14" t="n">
        <v>0</v>
      </c>
      <c r="K170" s="14" t="n">
        <f aca="false">E170+F170+G170+H170+I170+J170</f>
        <v>0</v>
      </c>
    </row>
    <row r="171" customFormat="false" ht="30.75" hidden="false" customHeight="true" outlineLevel="0" collapsed="false">
      <c r="A171" s="11"/>
      <c r="B171" s="30"/>
      <c r="C171" s="22"/>
      <c r="D171" s="22" t="s">
        <v>12</v>
      </c>
      <c r="E171" s="14" t="n">
        <v>23223.9</v>
      </c>
      <c r="F171" s="14" t="n">
        <v>0</v>
      </c>
      <c r="G171" s="14" t="n">
        <v>0</v>
      </c>
      <c r="H171" s="14" t="n">
        <v>0</v>
      </c>
      <c r="I171" s="14" t="n">
        <v>0</v>
      </c>
      <c r="J171" s="14" t="n">
        <v>0</v>
      </c>
      <c r="K171" s="14" t="n">
        <f aca="false">E171+F171+G171+H171+I171+J171</f>
        <v>23223.9</v>
      </c>
    </row>
    <row r="172" customFormat="false" ht="32.25" hidden="false" customHeight="true" outlineLevel="0" collapsed="false">
      <c r="A172" s="11"/>
      <c r="B172" s="30"/>
      <c r="C172" s="22"/>
      <c r="D172" s="22" t="s">
        <v>13</v>
      </c>
      <c r="E172" s="14" t="n">
        <v>23.25</v>
      </c>
      <c r="F172" s="14" t="n">
        <v>0</v>
      </c>
      <c r="G172" s="14" t="n">
        <v>0</v>
      </c>
      <c r="H172" s="14" t="n">
        <v>0</v>
      </c>
      <c r="I172" s="14" t="n">
        <v>0</v>
      </c>
      <c r="J172" s="14" t="n">
        <v>0</v>
      </c>
      <c r="K172" s="14" t="n">
        <f aca="false">E172+F172+G172+H172+I172+J172</f>
        <v>23.25</v>
      </c>
    </row>
    <row r="173" customFormat="false" ht="33" hidden="false" customHeight="true" outlineLevel="0" collapsed="false">
      <c r="A173" s="11"/>
      <c r="B173" s="30"/>
      <c r="C173" s="22"/>
      <c r="D173" s="22" t="s">
        <v>14</v>
      </c>
      <c r="E173" s="14" t="n">
        <v>0</v>
      </c>
      <c r="F173" s="14" t="n">
        <v>0</v>
      </c>
      <c r="G173" s="14" t="n">
        <v>0</v>
      </c>
      <c r="H173" s="14" t="n">
        <v>0</v>
      </c>
      <c r="I173" s="14" t="n">
        <v>0</v>
      </c>
      <c r="J173" s="14" t="n">
        <v>0</v>
      </c>
      <c r="K173" s="14" t="n">
        <f aca="false">E173+F173+G173+H173+I173+J173</f>
        <v>0</v>
      </c>
    </row>
    <row r="174" customFormat="false" ht="33" hidden="false" customHeight="true" outlineLevel="0" collapsed="false">
      <c r="A174" s="11" t="s">
        <v>81</v>
      </c>
      <c r="B174" s="30" t="s">
        <v>82</v>
      </c>
      <c r="C174" s="22" t="s">
        <v>10</v>
      </c>
      <c r="D174" s="22" t="s">
        <v>8</v>
      </c>
      <c r="E174" s="14" t="n">
        <v>14218.2</v>
      </c>
      <c r="F174" s="14" t="n">
        <v>0</v>
      </c>
      <c r="G174" s="14" t="n">
        <v>0</v>
      </c>
      <c r="H174" s="14" t="n">
        <v>0</v>
      </c>
      <c r="I174" s="14" t="n">
        <v>0</v>
      </c>
      <c r="J174" s="14" t="n">
        <v>0</v>
      </c>
      <c r="K174" s="14" t="n">
        <f aca="false">E174+F174+G174+H174+I174+J174</f>
        <v>14218.2</v>
      </c>
    </row>
    <row r="175" customFormat="false" ht="38.25" hidden="false" customHeight="false" outlineLevel="0" collapsed="false">
      <c r="A175" s="11"/>
      <c r="B175" s="30"/>
      <c r="C175" s="22"/>
      <c r="D175" s="22" t="s">
        <v>11</v>
      </c>
      <c r="E175" s="14" t="n">
        <v>0</v>
      </c>
      <c r="F175" s="14" t="n">
        <v>0</v>
      </c>
      <c r="G175" s="14" t="n">
        <v>0</v>
      </c>
      <c r="H175" s="14" t="n">
        <v>0</v>
      </c>
      <c r="I175" s="14" t="n">
        <v>0</v>
      </c>
      <c r="J175" s="14" t="n">
        <v>0</v>
      </c>
      <c r="K175" s="14" t="n">
        <f aca="false">E175+F175+G175+H175+I175+J175</f>
        <v>0</v>
      </c>
    </row>
    <row r="176" customFormat="false" ht="30.75" hidden="false" customHeight="true" outlineLevel="0" collapsed="false">
      <c r="A176" s="11"/>
      <c r="B176" s="30"/>
      <c r="C176" s="22"/>
      <c r="D176" s="22" t="s">
        <v>12</v>
      </c>
      <c r="E176" s="14" t="n">
        <v>14203.98</v>
      </c>
      <c r="F176" s="14" t="n">
        <v>0</v>
      </c>
      <c r="G176" s="14" t="n">
        <v>0</v>
      </c>
      <c r="H176" s="14" t="n">
        <v>0</v>
      </c>
      <c r="I176" s="14" t="n">
        <v>0</v>
      </c>
      <c r="J176" s="14" t="n">
        <v>0</v>
      </c>
      <c r="K176" s="14" t="n">
        <f aca="false">E176+F176+G176+H176+I176+J176</f>
        <v>14203.98</v>
      </c>
    </row>
    <row r="177" customFormat="false" ht="32.25" hidden="false" customHeight="true" outlineLevel="0" collapsed="false">
      <c r="A177" s="11"/>
      <c r="B177" s="30"/>
      <c r="C177" s="22"/>
      <c r="D177" s="22" t="s">
        <v>13</v>
      </c>
      <c r="E177" s="14" t="n">
        <v>14.22</v>
      </c>
      <c r="F177" s="14" t="n">
        <v>0</v>
      </c>
      <c r="G177" s="14" t="n">
        <v>0</v>
      </c>
      <c r="H177" s="14" t="n">
        <v>0</v>
      </c>
      <c r="I177" s="14" t="n">
        <v>0</v>
      </c>
      <c r="J177" s="14" t="n">
        <v>0</v>
      </c>
      <c r="K177" s="14" t="n">
        <f aca="false">E177+F177+G177+H177+I177+J177</f>
        <v>14.22</v>
      </c>
    </row>
    <row r="178" customFormat="false" ht="33" hidden="false" customHeight="true" outlineLevel="0" collapsed="false">
      <c r="A178" s="11"/>
      <c r="B178" s="30"/>
      <c r="C178" s="22"/>
      <c r="D178" s="22" t="s">
        <v>14</v>
      </c>
      <c r="E178" s="14" t="n">
        <v>0</v>
      </c>
      <c r="F178" s="14" t="n">
        <v>0</v>
      </c>
      <c r="G178" s="14" t="n">
        <v>0</v>
      </c>
      <c r="H178" s="14" t="n">
        <v>0</v>
      </c>
      <c r="I178" s="14" t="n">
        <v>0</v>
      </c>
      <c r="J178" s="14" t="n">
        <v>0</v>
      </c>
      <c r="K178" s="14" t="n">
        <f aca="false">E178+F178+G178+H178+I178+J178</f>
        <v>0</v>
      </c>
    </row>
    <row r="179" customFormat="false" ht="33" hidden="false" customHeight="true" outlineLevel="0" collapsed="false">
      <c r="A179" s="11" t="s">
        <v>83</v>
      </c>
      <c r="B179" s="30" t="s">
        <v>84</v>
      </c>
      <c r="C179" s="22" t="s">
        <v>10</v>
      </c>
      <c r="D179" s="22" t="s">
        <v>8</v>
      </c>
      <c r="E179" s="14" t="n">
        <v>9926.45</v>
      </c>
      <c r="F179" s="14" t="n">
        <v>0</v>
      </c>
      <c r="G179" s="14" t="n">
        <v>0</v>
      </c>
      <c r="H179" s="14" t="n">
        <v>0</v>
      </c>
      <c r="I179" s="14" t="n">
        <v>0</v>
      </c>
      <c r="J179" s="14" t="n">
        <v>0</v>
      </c>
      <c r="K179" s="14" t="n">
        <f aca="false">E179+F179+G179+H179+I179+J179</f>
        <v>9926.45</v>
      </c>
    </row>
    <row r="180" customFormat="false" ht="38.25" hidden="false" customHeight="false" outlineLevel="0" collapsed="false">
      <c r="A180" s="11"/>
      <c r="B180" s="30"/>
      <c r="C180" s="22"/>
      <c r="D180" s="22" t="s">
        <v>11</v>
      </c>
      <c r="E180" s="14" t="n">
        <v>0</v>
      </c>
      <c r="F180" s="14" t="n">
        <v>0</v>
      </c>
      <c r="G180" s="14" t="n">
        <v>0</v>
      </c>
      <c r="H180" s="14" t="n">
        <v>0</v>
      </c>
      <c r="I180" s="14" t="n">
        <v>0</v>
      </c>
      <c r="J180" s="14" t="n">
        <v>0</v>
      </c>
      <c r="K180" s="14" t="n">
        <f aca="false">E180+F180+G180+H180+I180+J180</f>
        <v>0</v>
      </c>
    </row>
    <row r="181" customFormat="false" ht="30.75" hidden="false" customHeight="true" outlineLevel="0" collapsed="false">
      <c r="A181" s="11"/>
      <c r="B181" s="30"/>
      <c r="C181" s="22"/>
      <c r="D181" s="22" t="s">
        <v>12</v>
      </c>
      <c r="E181" s="14" t="n">
        <v>9916.52</v>
      </c>
      <c r="F181" s="14" t="n">
        <v>0</v>
      </c>
      <c r="G181" s="14" t="n">
        <v>0</v>
      </c>
      <c r="H181" s="14" t="n">
        <v>0</v>
      </c>
      <c r="I181" s="14" t="n">
        <v>0</v>
      </c>
      <c r="J181" s="14" t="n">
        <v>0</v>
      </c>
      <c r="K181" s="14" t="n">
        <f aca="false">E181+F181+G181+H181+I181+J181</f>
        <v>9916.52</v>
      </c>
    </row>
    <row r="182" customFormat="false" ht="32.25" hidden="false" customHeight="true" outlineLevel="0" collapsed="false">
      <c r="A182" s="11"/>
      <c r="B182" s="30"/>
      <c r="C182" s="22"/>
      <c r="D182" s="22" t="s">
        <v>13</v>
      </c>
      <c r="E182" s="14" t="n">
        <v>9.93</v>
      </c>
      <c r="F182" s="14" t="n">
        <v>0</v>
      </c>
      <c r="G182" s="14" t="n">
        <v>0</v>
      </c>
      <c r="H182" s="14" t="n">
        <v>0</v>
      </c>
      <c r="I182" s="14" t="n">
        <v>0</v>
      </c>
      <c r="J182" s="14" t="n">
        <v>0</v>
      </c>
      <c r="K182" s="14" t="n">
        <f aca="false">E182+F182+G182+H182+I182+J182</f>
        <v>9.93</v>
      </c>
    </row>
    <row r="183" customFormat="false" ht="33" hidden="false" customHeight="true" outlineLevel="0" collapsed="false">
      <c r="A183" s="11"/>
      <c r="B183" s="30"/>
      <c r="C183" s="22"/>
      <c r="D183" s="22" t="s">
        <v>14</v>
      </c>
      <c r="E183" s="14" t="n">
        <v>0</v>
      </c>
      <c r="F183" s="14" t="n">
        <v>0</v>
      </c>
      <c r="G183" s="14" t="n">
        <v>0</v>
      </c>
      <c r="H183" s="14" t="n">
        <v>0</v>
      </c>
      <c r="I183" s="14" t="n">
        <v>0</v>
      </c>
      <c r="J183" s="14" t="n">
        <v>0</v>
      </c>
      <c r="K183" s="14" t="n">
        <f aca="false">E183+F183+G183+H183+I183+J183</f>
        <v>0</v>
      </c>
    </row>
    <row r="184" customFormat="false" ht="33" hidden="false" customHeight="true" outlineLevel="0" collapsed="false">
      <c r="A184" s="11" t="s">
        <v>85</v>
      </c>
      <c r="B184" s="30" t="s">
        <v>86</v>
      </c>
      <c r="C184" s="22" t="s">
        <v>10</v>
      </c>
      <c r="D184" s="22" t="s">
        <v>8</v>
      </c>
      <c r="E184" s="14" t="n">
        <v>18005.34</v>
      </c>
      <c r="F184" s="14" t="n">
        <v>0</v>
      </c>
      <c r="G184" s="14" t="n">
        <v>0</v>
      </c>
      <c r="H184" s="14" t="n">
        <v>0</v>
      </c>
      <c r="I184" s="14" t="n">
        <v>0</v>
      </c>
      <c r="J184" s="14" t="n">
        <v>0</v>
      </c>
      <c r="K184" s="14" t="n">
        <f aca="false">E184+F184+G184+H184+I184+J184</f>
        <v>18005.34</v>
      </c>
    </row>
    <row r="185" customFormat="false" ht="38.25" hidden="false" customHeight="false" outlineLevel="0" collapsed="false">
      <c r="A185" s="11"/>
      <c r="B185" s="30"/>
      <c r="C185" s="22"/>
      <c r="D185" s="22" t="s">
        <v>11</v>
      </c>
      <c r="E185" s="14" t="n">
        <v>0</v>
      </c>
      <c r="F185" s="14" t="n">
        <v>0</v>
      </c>
      <c r="G185" s="14" t="n">
        <v>0</v>
      </c>
      <c r="H185" s="14" t="n">
        <v>0</v>
      </c>
      <c r="I185" s="14" t="n">
        <v>0</v>
      </c>
      <c r="J185" s="14" t="n">
        <v>0</v>
      </c>
      <c r="K185" s="14" t="n">
        <f aca="false">E185+F185+G185+H185+I185+J185</f>
        <v>0</v>
      </c>
    </row>
    <row r="186" customFormat="false" ht="30.75" hidden="false" customHeight="true" outlineLevel="0" collapsed="false">
      <c r="A186" s="11"/>
      <c r="B186" s="30"/>
      <c r="C186" s="22"/>
      <c r="D186" s="22" t="s">
        <v>12</v>
      </c>
      <c r="E186" s="14" t="n">
        <v>17987.34</v>
      </c>
      <c r="F186" s="14" t="n">
        <v>0</v>
      </c>
      <c r="G186" s="14" t="n">
        <v>0</v>
      </c>
      <c r="H186" s="14" t="n">
        <v>0</v>
      </c>
      <c r="I186" s="14" t="n">
        <v>0</v>
      </c>
      <c r="J186" s="14" t="n">
        <v>0</v>
      </c>
      <c r="K186" s="14" t="n">
        <f aca="false">E186+F186+G186+H186+I186+J186</f>
        <v>17987.34</v>
      </c>
    </row>
    <row r="187" customFormat="false" ht="32.25" hidden="false" customHeight="true" outlineLevel="0" collapsed="false">
      <c r="A187" s="11"/>
      <c r="B187" s="30"/>
      <c r="C187" s="22"/>
      <c r="D187" s="22" t="s">
        <v>13</v>
      </c>
      <c r="E187" s="14" t="n">
        <v>18</v>
      </c>
      <c r="F187" s="14" t="n">
        <v>0</v>
      </c>
      <c r="G187" s="14" t="n">
        <v>0</v>
      </c>
      <c r="H187" s="14" t="n">
        <v>0</v>
      </c>
      <c r="I187" s="14" t="n">
        <v>0</v>
      </c>
      <c r="J187" s="14" t="n">
        <v>0</v>
      </c>
      <c r="K187" s="14" t="n">
        <f aca="false">E187+F187+G187+H187+I187+J187</f>
        <v>18</v>
      </c>
    </row>
    <row r="188" customFormat="false" ht="33" hidden="false" customHeight="true" outlineLevel="0" collapsed="false">
      <c r="A188" s="11"/>
      <c r="B188" s="30"/>
      <c r="C188" s="22"/>
      <c r="D188" s="22" t="s">
        <v>14</v>
      </c>
      <c r="E188" s="14" t="n">
        <v>0</v>
      </c>
      <c r="F188" s="14" t="n">
        <v>0</v>
      </c>
      <c r="G188" s="14" t="n">
        <v>0</v>
      </c>
      <c r="H188" s="14" t="n">
        <v>0</v>
      </c>
      <c r="I188" s="14" t="n">
        <v>0</v>
      </c>
      <c r="J188" s="14" t="n">
        <v>0</v>
      </c>
      <c r="K188" s="14" t="n">
        <f aca="false">E188+F188+G188+H188+I188+J188</f>
        <v>0</v>
      </c>
    </row>
    <row r="189" customFormat="false" ht="33" hidden="false" customHeight="true" outlineLevel="0" collapsed="false">
      <c r="A189" s="11" t="s">
        <v>87</v>
      </c>
      <c r="B189" s="30" t="s">
        <v>88</v>
      </c>
      <c r="C189" s="22" t="s">
        <v>10</v>
      </c>
      <c r="D189" s="22" t="s">
        <v>8</v>
      </c>
      <c r="E189" s="14" t="n">
        <v>22536.58</v>
      </c>
      <c r="F189" s="14" t="n">
        <v>0</v>
      </c>
      <c r="G189" s="14" t="n">
        <v>0</v>
      </c>
      <c r="H189" s="14" t="n">
        <v>0</v>
      </c>
      <c r="I189" s="14" t="n">
        <v>0</v>
      </c>
      <c r="J189" s="14" t="n">
        <v>0</v>
      </c>
      <c r="K189" s="14" t="n">
        <f aca="false">E189+F189+G189+H189+I189+J189</f>
        <v>22536.58</v>
      </c>
    </row>
    <row r="190" customFormat="false" ht="38.25" hidden="false" customHeight="false" outlineLevel="0" collapsed="false">
      <c r="A190" s="11"/>
      <c r="B190" s="30"/>
      <c r="C190" s="22"/>
      <c r="D190" s="22" t="s">
        <v>11</v>
      </c>
      <c r="E190" s="14" t="n">
        <v>0</v>
      </c>
      <c r="F190" s="14" t="n">
        <v>0</v>
      </c>
      <c r="G190" s="14" t="n">
        <v>0</v>
      </c>
      <c r="H190" s="14" t="n">
        <v>0</v>
      </c>
      <c r="I190" s="14" t="n">
        <v>0</v>
      </c>
      <c r="J190" s="14" t="n">
        <v>0</v>
      </c>
      <c r="K190" s="14" t="n">
        <f aca="false">E190+F190+G190+H190+I190+J190</f>
        <v>0</v>
      </c>
    </row>
    <row r="191" customFormat="false" ht="30.75" hidden="false" customHeight="true" outlineLevel="0" collapsed="false">
      <c r="A191" s="11"/>
      <c r="B191" s="30"/>
      <c r="C191" s="22"/>
      <c r="D191" s="22" t="s">
        <v>12</v>
      </c>
      <c r="E191" s="14" t="n">
        <v>22514.04</v>
      </c>
      <c r="F191" s="14" t="n">
        <v>0</v>
      </c>
      <c r="G191" s="14" t="n">
        <v>0</v>
      </c>
      <c r="H191" s="14" t="n">
        <v>0</v>
      </c>
      <c r="I191" s="14" t="n">
        <v>0</v>
      </c>
      <c r="J191" s="14" t="n">
        <v>0</v>
      </c>
      <c r="K191" s="14" t="n">
        <f aca="false">E191+F191+G191+H191+I191+J191</f>
        <v>22514.04</v>
      </c>
    </row>
    <row r="192" customFormat="false" ht="32.25" hidden="false" customHeight="true" outlineLevel="0" collapsed="false">
      <c r="A192" s="11"/>
      <c r="B192" s="30"/>
      <c r="C192" s="22"/>
      <c r="D192" s="22" t="s">
        <v>13</v>
      </c>
      <c r="E192" s="14" t="n">
        <v>22.54</v>
      </c>
      <c r="F192" s="14" t="n">
        <v>0</v>
      </c>
      <c r="G192" s="14" t="n">
        <v>0</v>
      </c>
      <c r="H192" s="14" t="n">
        <v>0</v>
      </c>
      <c r="I192" s="14" t="n">
        <v>0</v>
      </c>
      <c r="J192" s="14" t="n">
        <v>0</v>
      </c>
      <c r="K192" s="14" t="n">
        <f aca="false">E192+F192+G192+H192+I192+J192</f>
        <v>22.54</v>
      </c>
    </row>
    <row r="193" customFormat="false" ht="33" hidden="false" customHeight="true" outlineLevel="0" collapsed="false">
      <c r="A193" s="11"/>
      <c r="B193" s="30"/>
      <c r="C193" s="22"/>
      <c r="D193" s="22" t="s">
        <v>14</v>
      </c>
      <c r="E193" s="14" t="n">
        <v>0</v>
      </c>
      <c r="F193" s="14" t="n">
        <v>0</v>
      </c>
      <c r="G193" s="14" t="n">
        <v>0</v>
      </c>
      <c r="H193" s="14" t="n">
        <v>0</v>
      </c>
      <c r="I193" s="14" t="n">
        <v>0</v>
      </c>
      <c r="J193" s="14" t="n">
        <v>0</v>
      </c>
      <c r="K193" s="14" t="n">
        <f aca="false">E193+F193+G193+H193+I193+J193</f>
        <v>0</v>
      </c>
    </row>
    <row r="194" customFormat="false" ht="33" hidden="false" customHeight="true" outlineLevel="0" collapsed="false">
      <c r="A194" s="11" t="s">
        <v>89</v>
      </c>
      <c r="B194" s="30" t="s">
        <v>90</v>
      </c>
      <c r="C194" s="22" t="s">
        <v>10</v>
      </c>
      <c r="D194" s="22" t="s">
        <v>8</v>
      </c>
      <c r="E194" s="14" t="n">
        <v>12413.48</v>
      </c>
      <c r="F194" s="14" t="n">
        <v>0</v>
      </c>
      <c r="G194" s="14" t="n">
        <v>0</v>
      </c>
      <c r="H194" s="14" t="n">
        <v>0</v>
      </c>
      <c r="I194" s="14" t="n">
        <v>0</v>
      </c>
      <c r="J194" s="14" t="n">
        <v>0</v>
      </c>
      <c r="K194" s="14" t="n">
        <f aca="false">E194+F194+G194+H194+I194+J194</f>
        <v>12413.48</v>
      </c>
    </row>
    <row r="195" customFormat="false" ht="38.25" hidden="false" customHeight="false" outlineLevel="0" collapsed="false">
      <c r="A195" s="11"/>
      <c r="B195" s="30"/>
      <c r="C195" s="22"/>
      <c r="D195" s="22" t="s">
        <v>11</v>
      </c>
      <c r="E195" s="14" t="n">
        <v>0</v>
      </c>
      <c r="F195" s="14" t="n">
        <v>0</v>
      </c>
      <c r="G195" s="14" t="n">
        <v>0</v>
      </c>
      <c r="H195" s="14" t="n">
        <v>0</v>
      </c>
      <c r="I195" s="14" t="n">
        <v>0</v>
      </c>
      <c r="J195" s="14" t="n">
        <v>0</v>
      </c>
      <c r="K195" s="14" t="n">
        <f aca="false">E195+F195+G195+H195+I195+J195</f>
        <v>0</v>
      </c>
    </row>
    <row r="196" customFormat="false" ht="30.75" hidden="false" customHeight="true" outlineLevel="0" collapsed="false">
      <c r="A196" s="11"/>
      <c r="B196" s="30"/>
      <c r="C196" s="22"/>
      <c r="D196" s="22" t="s">
        <v>12</v>
      </c>
      <c r="E196" s="14" t="n">
        <v>12401.07</v>
      </c>
      <c r="F196" s="14" t="n">
        <v>0</v>
      </c>
      <c r="G196" s="14" t="n">
        <v>0</v>
      </c>
      <c r="H196" s="14" t="n">
        <v>0</v>
      </c>
      <c r="I196" s="14" t="n">
        <v>0</v>
      </c>
      <c r="J196" s="14" t="n">
        <v>0</v>
      </c>
      <c r="K196" s="14" t="n">
        <f aca="false">E196+F196+G196+H196+I196+J196</f>
        <v>12401.07</v>
      </c>
    </row>
    <row r="197" customFormat="false" ht="32.25" hidden="false" customHeight="true" outlineLevel="0" collapsed="false">
      <c r="A197" s="11"/>
      <c r="B197" s="30"/>
      <c r="C197" s="22"/>
      <c r="D197" s="22" t="s">
        <v>13</v>
      </c>
      <c r="E197" s="14" t="n">
        <v>12.41</v>
      </c>
      <c r="F197" s="14" t="n">
        <v>0</v>
      </c>
      <c r="G197" s="14" t="n">
        <v>0</v>
      </c>
      <c r="H197" s="14" t="n">
        <v>0</v>
      </c>
      <c r="I197" s="14" t="n">
        <v>0</v>
      </c>
      <c r="J197" s="14" t="n">
        <v>0</v>
      </c>
      <c r="K197" s="14" t="n">
        <f aca="false">E197+F197+G197+H197+I197+J197</f>
        <v>12.41</v>
      </c>
    </row>
    <row r="198" customFormat="false" ht="33" hidden="false" customHeight="true" outlineLevel="0" collapsed="false">
      <c r="A198" s="11"/>
      <c r="B198" s="30"/>
      <c r="C198" s="22"/>
      <c r="D198" s="22" t="s">
        <v>14</v>
      </c>
      <c r="E198" s="14" t="n">
        <v>0</v>
      </c>
      <c r="F198" s="14" t="n">
        <v>0</v>
      </c>
      <c r="G198" s="14" t="n">
        <v>0</v>
      </c>
      <c r="H198" s="14" t="n">
        <v>0</v>
      </c>
      <c r="I198" s="14" t="n">
        <v>0</v>
      </c>
      <c r="J198" s="14" t="n">
        <v>0</v>
      </c>
      <c r="K198" s="14" t="n">
        <f aca="false">E198+F198+G198+H198+I198+J198</f>
        <v>0</v>
      </c>
    </row>
    <row r="199" customFormat="false" ht="33" hidden="false" customHeight="true" outlineLevel="0" collapsed="false">
      <c r="A199" s="11" t="s">
        <v>91</v>
      </c>
      <c r="B199" s="30" t="s">
        <v>92</v>
      </c>
      <c r="C199" s="22" t="s">
        <v>10</v>
      </c>
      <c r="D199" s="22" t="s">
        <v>8</v>
      </c>
      <c r="E199" s="14" t="n">
        <v>9832.45</v>
      </c>
      <c r="F199" s="14" t="n">
        <v>0</v>
      </c>
      <c r="G199" s="14" t="n">
        <v>0</v>
      </c>
      <c r="H199" s="14" t="n">
        <v>0</v>
      </c>
      <c r="I199" s="14" t="n">
        <v>0</v>
      </c>
      <c r="J199" s="14" t="n">
        <v>0</v>
      </c>
      <c r="K199" s="14" t="n">
        <f aca="false">E199+F199+G199+H199+I199+J199</f>
        <v>9832.45</v>
      </c>
    </row>
    <row r="200" customFormat="false" ht="38.25" hidden="false" customHeight="false" outlineLevel="0" collapsed="false">
      <c r="A200" s="11"/>
      <c r="B200" s="30"/>
      <c r="C200" s="22"/>
      <c r="D200" s="22" t="s">
        <v>11</v>
      </c>
      <c r="E200" s="14" t="n">
        <v>0</v>
      </c>
      <c r="F200" s="14" t="n">
        <v>0</v>
      </c>
      <c r="G200" s="14" t="n">
        <v>0</v>
      </c>
      <c r="H200" s="14" t="n">
        <v>0</v>
      </c>
      <c r="I200" s="14" t="n">
        <v>0</v>
      </c>
      <c r="J200" s="14" t="n">
        <v>0</v>
      </c>
      <c r="K200" s="14" t="n">
        <f aca="false">E200+F200+G200+H200+I200+J200</f>
        <v>0</v>
      </c>
    </row>
    <row r="201" customFormat="false" ht="30.75" hidden="false" customHeight="true" outlineLevel="0" collapsed="false">
      <c r="A201" s="11"/>
      <c r="B201" s="30"/>
      <c r="C201" s="22"/>
      <c r="D201" s="22" t="s">
        <v>12</v>
      </c>
      <c r="E201" s="14" t="n">
        <v>9822.62</v>
      </c>
      <c r="F201" s="14" t="n">
        <v>0</v>
      </c>
      <c r="G201" s="14" t="n">
        <v>0</v>
      </c>
      <c r="H201" s="14" t="n">
        <v>0</v>
      </c>
      <c r="I201" s="14" t="n">
        <v>0</v>
      </c>
      <c r="J201" s="14" t="n">
        <v>0</v>
      </c>
      <c r="K201" s="14" t="n">
        <f aca="false">E201+F201+G201+H201+I201+J201</f>
        <v>9822.62</v>
      </c>
    </row>
    <row r="202" customFormat="false" ht="32.25" hidden="false" customHeight="true" outlineLevel="0" collapsed="false">
      <c r="A202" s="11"/>
      <c r="B202" s="30"/>
      <c r="C202" s="22"/>
      <c r="D202" s="22" t="s">
        <v>13</v>
      </c>
      <c r="E202" s="14" t="n">
        <v>9.83</v>
      </c>
      <c r="F202" s="14" t="n">
        <v>0</v>
      </c>
      <c r="G202" s="14" t="n">
        <v>0</v>
      </c>
      <c r="H202" s="14" t="n">
        <v>0</v>
      </c>
      <c r="I202" s="14" t="n">
        <v>0</v>
      </c>
      <c r="J202" s="14" t="n">
        <v>0</v>
      </c>
      <c r="K202" s="14" t="n">
        <f aca="false">E202+F202+G202+H202+I202+J202</f>
        <v>9.83</v>
      </c>
    </row>
    <row r="203" customFormat="false" ht="33" hidden="false" customHeight="true" outlineLevel="0" collapsed="false">
      <c r="A203" s="11"/>
      <c r="B203" s="30"/>
      <c r="C203" s="22"/>
      <c r="D203" s="22" t="s">
        <v>14</v>
      </c>
      <c r="E203" s="14" t="n">
        <v>0</v>
      </c>
      <c r="F203" s="14" t="n">
        <v>0</v>
      </c>
      <c r="G203" s="14" t="n">
        <v>0</v>
      </c>
      <c r="H203" s="14" t="n">
        <v>0</v>
      </c>
      <c r="I203" s="14" t="n">
        <v>0</v>
      </c>
      <c r="J203" s="14" t="n">
        <v>0</v>
      </c>
      <c r="K203" s="14" t="n">
        <f aca="false">E203+F203+G203+H203+I203+J203</f>
        <v>0</v>
      </c>
    </row>
    <row r="204" customFormat="false" ht="33" hidden="false" customHeight="true" outlineLevel="0" collapsed="false">
      <c r="A204" s="11" t="s">
        <v>93</v>
      </c>
      <c r="B204" s="30" t="s">
        <v>94</v>
      </c>
      <c r="C204" s="22" t="s">
        <v>10</v>
      </c>
      <c r="D204" s="22" t="s">
        <v>8</v>
      </c>
      <c r="E204" s="14" t="n">
        <f aca="false">E205+E206+E207+E208</f>
        <v>1009.36</v>
      </c>
      <c r="F204" s="14" t="n">
        <v>0</v>
      </c>
      <c r="G204" s="14" t="n">
        <v>0</v>
      </c>
      <c r="H204" s="14" t="n">
        <v>0</v>
      </c>
      <c r="I204" s="14" t="n">
        <v>0</v>
      </c>
      <c r="J204" s="14" t="n">
        <v>0</v>
      </c>
      <c r="K204" s="14" t="n">
        <f aca="false">E204+F204+G204+H204+I204+J204</f>
        <v>1009.36</v>
      </c>
    </row>
    <row r="205" customFormat="false" ht="38.25" hidden="false" customHeight="false" outlineLevel="0" collapsed="false">
      <c r="A205" s="11"/>
      <c r="B205" s="30"/>
      <c r="C205" s="22"/>
      <c r="D205" s="22" t="s">
        <v>11</v>
      </c>
      <c r="E205" s="14" t="n">
        <v>0</v>
      </c>
      <c r="F205" s="14" t="n">
        <v>0</v>
      </c>
      <c r="G205" s="14" t="n">
        <v>0</v>
      </c>
      <c r="H205" s="14" t="n">
        <v>0</v>
      </c>
      <c r="I205" s="14" t="n">
        <v>0</v>
      </c>
      <c r="J205" s="14" t="n">
        <v>0</v>
      </c>
      <c r="K205" s="14" t="n">
        <f aca="false">E205+F205+G205+H205+I205+J205</f>
        <v>0</v>
      </c>
    </row>
    <row r="206" customFormat="false" ht="30.75" hidden="false" customHeight="true" outlineLevel="0" collapsed="false">
      <c r="A206" s="11"/>
      <c r="B206" s="30"/>
      <c r="C206" s="22"/>
      <c r="D206" s="22" t="s">
        <v>12</v>
      </c>
      <c r="E206" s="14" t="n">
        <v>968.81</v>
      </c>
      <c r="F206" s="14" t="n">
        <v>0</v>
      </c>
      <c r="G206" s="14" t="n">
        <v>0</v>
      </c>
      <c r="H206" s="14" t="n">
        <v>0</v>
      </c>
      <c r="I206" s="14" t="n">
        <v>0</v>
      </c>
      <c r="J206" s="14" t="n">
        <v>0</v>
      </c>
      <c r="K206" s="14" t="n">
        <f aca="false">E206+F206+G206+H206+I206+J206</f>
        <v>968.81</v>
      </c>
    </row>
    <row r="207" customFormat="false" ht="32.25" hidden="false" customHeight="true" outlineLevel="0" collapsed="false">
      <c r="A207" s="11"/>
      <c r="B207" s="30"/>
      <c r="C207" s="22"/>
      <c r="D207" s="22" t="s">
        <v>13</v>
      </c>
      <c r="E207" s="14" t="n">
        <v>20.76</v>
      </c>
      <c r="F207" s="14" t="n">
        <v>0</v>
      </c>
      <c r="G207" s="14" t="n">
        <v>0</v>
      </c>
      <c r="H207" s="14" t="n">
        <v>0</v>
      </c>
      <c r="I207" s="14" t="n">
        <v>0</v>
      </c>
      <c r="J207" s="14" t="n">
        <v>0</v>
      </c>
      <c r="K207" s="14" t="n">
        <f aca="false">E207+F207+G207+H207+I207+J207</f>
        <v>20.76</v>
      </c>
    </row>
    <row r="208" customFormat="false" ht="33" hidden="false" customHeight="true" outlineLevel="0" collapsed="false">
      <c r="A208" s="11"/>
      <c r="B208" s="30"/>
      <c r="C208" s="22"/>
      <c r="D208" s="22" t="s">
        <v>14</v>
      </c>
      <c r="E208" s="14" t="n">
        <v>19.79</v>
      </c>
      <c r="F208" s="14" t="n">
        <v>0</v>
      </c>
      <c r="G208" s="14" t="n">
        <v>0</v>
      </c>
      <c r="H208" s="14" t="n">
        <v>0</v>
      </c>
      <c r="I208" s="14" t="n">
        <v>0</v>
      </c>
      <c r="J208" s="14" t="n">
        <v>0</v>
      </c>
      <c r="K208" s="14" t="n">
        <f aca="false">E208+F208+G208+H208+I208+J208</f>
        <v>19.79</v>
      </c>
    </row>
    <row r="209" customFormat="false" ht="33" hidden="false" customHeight="true" outlineLevel="0" collapsed="false">
      <c r="A209" s="11" t="s">
        <v>95</v>
      </c>
      <c r="B209" s="30" t="s">
        <v>96</v>
      </c>
      <c r="C209" s="22" t="s">
        <v>10</v>
      </c>
      <c r="D209" s="22" t="s">
        <v>8</v>
      </c>
      <c r="E209" s="14" t="n">
        <f aca="false">E210+E211+E212+E213</f>
        <v>169.24</v>
      </c>
      <c r="F209" s="14" t="n">
        <v>0</v>
      </c>
      <c r="G209" s="14" t="n">
        <v>0</v>
      </c>
      <c r="H209" s="14" t="n">
        <v>0</v>
      </c>
      <c r="I209" s="14" t="n">
        <v>0</v>
      </c>
      <c r="J209" s="14" t="n">
        <v>0</v>
      </c>
      <c r="K209" s="14" t="n">
        <f aca="false">E209+F209+G209+H209+I209+J209</f>
        <v>169.24</v>
      </c>
    </row>
    <row r="210" customFormat="false" ht="38.25" hidden="false" customHeight="false" outlineLevel="0" collapsed="false">
      <c r="A210" s="11"/>
      <c r="B210" s="30"/>
      <c r="C210" s="22"/>
      <c r="D210" s="22" t="s">
        <v>11</v>
      </c>
      <c r="E210" s="14" t="n">
        <v>0</v>
      </c>
      <c r="F210" s="14" t="n">
        <v>0</v>
      </c>
      <c r="G210" s="14" t="n">
        <v>0</v>
      </c>
      <c r="H210" s="14" t="n">
        <v>0</v>
      </c>
      <c r="I210" s="14" t="n">
        <v>0</v>
      </c>
      <c r="J210" s="14" t="n">
        <v>0</v>
      </c>
      <c r="K210" s="14" t="n">
        <f aca="false">E210+F210+G210+H210+I210+J210</f>
        <v>0</v>
      </c>
    </row>
    <row r="211" customFormat="false" ht="30.75" hidden="false" customHeight="true" outlineLevel="0" collapsed="false">
      <c r="A211" s="11"/>
      <c r="B211" s="30"/>
      <c r="C211" s="22"/>
      <c r="D211" s="22" t="s">
        <v>12</v>
      </c>
      <c r="E211" s="14" t="n">
        <v>162.44</v>
      </c>
      <c r="F211" s="14" t="n">
        <v>0</v>
      </c>
      <c r="G211" s="14" t="n">
        <v>0</v>
      </c>
      <c r="H211" s="14" t="n">
        <v>0</v>
      </c>
      <c r="I211" s="14" t="n">
        <v>0</v>
      </c>
      <c r="J211" s="14" t="n">
        <v>0</v>
      </c>
      <c r="K211" s="14" t="n">
        <f aca="false">E211+F211+G211+H211+I211+J211</f>
        <v>162.44</v>
      </c>
    </row>
    <row r="212" customFormat="false" ht="32.25" hidden="false" customHeight="true" outlineLevel="0" collapsed="false">
      <c r="A212" s="11"/>
      <c r="B212" s="30"/>
      <c r="C212" s="22"/>
      <c r="D212" s="22" t="s">
        <v>13</v>
      </c>
      <c r="E212" s="14" t="n">
        <v>3.48</v>
      </c>
      <c r="F212" s="14" t="n">
        <v>0</v>
      </c>
      <c r="G212" s="14" t="n">
        <v>0</v>
      </c>
      <c r="H212" s="14" t="n">
        <v>0</v>
      </c>
      <c r="I212" s="14" t="n">
        <v>0</v>
      </c>
      <c r="J212" s="14" t="n">
        <v>0</v>
      </c>
      <c r="K212" s="14" t="n">
        <f aca="false">E212+F212+G212+H212+I212+J212</f>
        <v>3.48</v>
      </c>
    </row>
    <row r="213" customFormat="false" ht="33" hidden="false" customHeight="true" outlineLevel="0" collapsed="false">
      <c r="A213" s="11"/>
      <c r="B213" s="30"/>
      <c r="C213" s="22"/>
      <c r="D213" s="22" t="s">
        <v>14</v>
      </c>
      <c r="E213" s="14" t="n">
        <v>3.32</v>
      </c>
      <c r="F213" s="14" t="n">
        <v>0</v>
      </c>
      <c r="G213" s="14" t="n">
        <v>0</v>
      </c>
      <c r="H213" s="14" t="n">
        <v>0</v>
      </c>
      <c r="I213" s="14" t="n">
        <v>0</v>
      </c>
      <c r="J213" s="14" t="n">
        <v>0</v>
      </c>
      <c r="K213" s="14" t="n">
        <f aca="false">E213+F213+G213+H213+I213+J213</f>
        <v>3.32</v>
      </c>
    </row>
    <row r="214" customFormat="false" ht="33" hidden="false" customHeight="true" outlineLevel="0" collapsed="false">
      <c r="A214" s="11" t="s">
        <v>97</v>
      </c>
      <c r="B214" s="30" t="s">
        <v>98</v>
      </c>
      <c r="C214" s="22" t="s">
        <v>10</v>
      </c>
      <c r="D214" s="22" t="s">
        <v>8</v>
      </c>
      <c r="E214" s="14" t="n">
        <f aca="false">E215+E216+E217+E218</f>
        <v>336.46</v>
      </c>
      <c r="F214" s="14" t="n">
        <v>0</v>
      </c>
      <c r="G214" s="14" t="n">
        <v>0</v>
      </c>
      <c r="H214" s="14" t="n">
        <v>0</v>
      </c>
      <c r="I214" s="14" t="n">
        <v>0</v>
      </c>
      <c r="J214" s="14" t="n">
        <v>0</v>
      </c>
      <c r="K214" s="14" t="n">
        <f aca="false">E214+F214+G214+H214+I214+J214</f>
        <v>336.46</v>
      </c>
    </row>
    <row r="215" customFormat="false" ht="38.25" hidden="false" customHeight="false" outlineLevel="0" collapsed="false">
      <c r="A215" s="11"/>
      <c r="B215" s="30"/>
      <c r="C215" s="22"/>
      <c r="D215" s="22" t="s">
        <v>11</v>
      </c>
      <c r="E215" s="14" t="n">
        <v>0</v>
      </c>
      <c r="F215" s="14" t="n">
        <v>0</v>
      </c>
      <c r="G215" s="14" t="n">
        <v>0</v>
      </c>
      <c r="H215" s="14" t="n">
        <v>0</v>
      </c>
      <c r="I215" s="14" t="n">
        <v>0</v>
      </c>
      <c r="J215" s="14" t="n">
        <v>0</v>
      </c>
      <c r="K215" s="14" t="n">
        <f aca="false">E215+F215+G215+H215+I215+J215</f>
        <v>0</v>
      </c>
    </row>
    <row r="216" customFormat="false" ht="30.75" hidden="false" customHeight="true" outlineLevel="0" collapsed="false">
      <c r="A216" s="11"/>
      <c r="B216" s="30"/>
      <c r="C216" s="22"/>
      <c r="D216" s="22" t="s">
        <v>12</v>
      </c>
      <c r="E216" s="14" t="n">
        <v>322.94</v>
      </c>
      <c r="F216" s="14" t="n">
        <v>0</v>
      </c>
      <c r="G216" s="14" t="n">
        <v>0</v>
      </c>
      <c r="H216" s="14" t="n">
        <v>0</v>
      </c>
      <c r="I216" s="14" t="n">
        <v>0</v>
      </c>
      <c r="J216" s="14" t="n">
        <v>0</v>
      </c>
      <c r="K216" s="14" t="n">
        <f aca="false">E216+F216+G216+H216+I216+J216</f>
        <v>322.94</v>
      </c>
    </row>
    <row r="217" customFormat="false" ht="32.25" hidden="false" customHeight="true" outlineLevel="0" collapsed="false">
      <c r="A217" s="11"/>
      <c r="B217" s="30"/>
      <c r="C217" s="22"/>
      <c r="D217" s="22" t="s">
        <v>13</v>
      </c>
      <c r="E217" s="14" t="n">
        <v>6.92</v>
      </c>
      <c r="F217" s="14" t="n">
        <v>0</v>
      </c>
      <c r="G217" s="14" t="n">
        <v>0</v>
      </c>
      <c r="H217" s="14" t="n">
        <v>0</v>
      </c>
      <c r="I217" s="14" t="n">
        <v>0</v>
      </c>
      <c r="J217" s="14" t="n">
        <v>0</v>
      </c>
      <c r="K217" s="14" t="n">
        <f aca="false">E217+F217+G217+H217+I217+J217</f>
        <v>6.92</v>
      </c>
    </row>
    <row r="218" customFormat="false" ht="33" hidden="false" customHeight="true" outlineLevel="0" collapsed="false">
      <c r="A218" s="11"/>
      <c r="B218" s="30"/>
      <c r="C218" s="22"/>
      <c r="D218" s="22" t="s">
        <v>14</v>
      </c>
      <c r="E218" s="14" t="n">
        <v>6.6</v>
      </c>
      <c r="F218" s="14" t="n">
        <v>0</v>
      </c>
      <c r="G218" s="14" t="n">
        <v>0</v>
      </c>
      <c r="H218" s="14" t="n">
        <v>0</v>
      </c>
      <c r="I218" s="14" t="n">
        <v>0</v>
      </c>
      <c r="J218" s="14" t="n">
        <v>0</v>
      </c>
      <c r="K218" s="14" t="n">
        <f aca="false">E218+F218+G218+H218+I218+J218</f>
        <v>6.6</v>
      </c>
    </row>
    <row r="220" customFormat="false" ht="12.75" hidden="false" customHeight="true" outlineLevel="0" collapsed="false">
      <c r="J220" s="9" t="s">
        <v>99</v>
      </c>
      <c r="K220" s="9"/>
    </row>
    <row r="221" customFormat="false" ht="12.75" hidden="false" customHeight="true" outlineLevel="0" collapsed="false">
      <c r="A221" s="7" t="s">
        <v>100</v>
      </c>
      <c r="B221" s="7"/>
      <c r="C221" s="7"/>
      <c r="D221" s="7"/>
      <c r="E221" s="7"/>
      <c r="F221" s="7"/>
      <c r="G221" s="7"/>
      <c r="H221" s="7"/>
      <c r="I221" s="7"/>
      <c r="J221" s="7"/>
      <c r="K221" s="7"/>
    </row>
    <row r="223" customFormat="false" ht="21" hidden="false" customHeight="true" outlineLevel="0" collapsed="false">
      <c r="A223" s="11" t="s">
        <v>3</v>
      </c>
      <c r="B223" s="12" t="s">
        <v>101</v>
      </c>
      <c r="C223" s="13" t="s">
        <v>5</v>
      </c>
      <c r="D223" s="11" t="s">
        <v>6</v>
      </c>
      <c r="E223" s="14" t="s">
        <v>7</v>
      </c>
      <c r="F223" s="14"/>
      <c r="G223" s="14"/>
      <c r="H223" s="14"/>
      <c r="I223" s="14"/>
      <c r="J223" s="14"/>
      <c r="K223" s="14"/>
    </row>
    <row r="224" customFormat="false" ht="33" hidden="false" customHeight="true" outlineLevel="0" collapsed="false">
      <c r="A224" s="11"/>
      <c r="B224" s="12"/>
      <c r="C224" s="13"/>
      <c r="D224" s="11"/>
      <c r="E224" s="16" t="n">
        <v>2025</v>
      </c>
      <c r="F224" s="16" t="n">
        <v>2026</v>
      </c>
      <c r="G224" s="16" t="n">
        <v>2027</v>
      </c>
      <c r="H224" s="16" t="n">
        <v>2028</v>
      </c>
      <c r="I224" s="16" t="n">
        <v>2029</v>
      </c>
      <c r="J224" s="16" t="n">
        <v>2030</v>
      </c>
      <c r="K224" s="14" t="s">
        <v>8</v>
      </c>
    </row>
    <row r="225" customFormat="false" ht="12.75" hidden="false" customHeight="false" outlineLevel="0" collapsed="false">
      <c r="A225" s="18" t="n">
        <v>1</v>
      </c>
      <c r="B225" s="19" t="n">
        <v>2</v>
      </c>
      <c r="C225" s="18" t="n">
        <v>3</v>
      </c>
      <c r="D225" s="18" t="n">
        <v>4</v>
      </c>
      <c r="E225" s="16" t="n">
        <v>5</v>
      </c>
      <c r="F225" s="16" t="n">
        <v>6</v>
      </c>
      <c r="G225" s="16" t="n">
        <v>7</v>
      </c>
      <c r="H225" s="16" t="n">
        <v>8</v>
      </c>
      <c r="I225" s="16" t="n">
        <v>9</v>
      </c>
      <c r="J225" s="16" t="n">
        <v>10</v>
      </c>
      <c r="K225" s="16" t="n">
        <v>11</v>
      </c>
    </row>
    <row r="226" customFormat="false" ht="21" hidden="false" customHeight="true" outlineLevel="0" collapsed="false">
      <c r="A226" s="18" t="s">
        <v>15</v>
      </c>
      <c r="B226" s="11" t="s">
        <v>16</v>
      </c>
      <c r="C226" s="11"/>
      <c r="D226" s="11"/>
      <c r="E226" s="11"/>
      <c r="F226" s="11"/>
      <c r="G226" s="11"/>
      <c r="H226" s="11"/>
      <c r="I226" s="11"/>
      <c r="J226" s="11"/>
      <c r="K226" s="11"/>
    </row>
    <row r="227" customFormat="false" ht="21" hidden="false" customHeight="true" outlineLevel="0" collapsed="false">
      <c r="A227" s="20" t="s">
        <v>17</v>
      </c>
      <c r="B227" s="11" t="s">
        <v>18</v>
      </c>
      <c r="C227" s="11"/>
      <c r="D227" s="11"/>
      <c r="E227" s="11"/>
      <c r="F227" s="11"/>
      <c r="G227" s="11"/>
      <c r="H227" s="11"/>
      <c r="I227" s="11"/>
      <c r="J227" s="11"/>
      <c r="K227" s="11"/>
    </row>
    <row r="228" customFormat="false" ht="18" hidden="false" customHeight="true" outlineLevel="0" collapsed="false">
      <c r="A228" s="37" t="s">
        <v>19</v>
      </c>
      <c r="B228" s="38" t="s">
        <v>20</v>
      </c>
      <c r="C228" s="22" t="s">
        <v>10</v>
      </c>
      <c r="D228" s="22" t="s">
        <v>8</v>
      </c>
      <c r="E228" s="14" t="n">
        <f aca="false">E229+E230+E231+E232</f>
        <v>150000</v>
      </c>
      <c r="F228" s="14" t="n">
        <f aca="false">F229+F230+F231+F232</f>
        <v>150000</v>
      </c>
      <c r="G228" s="14" t="n">
        <f aca="false">G229+G230+G231+G232</f>
        <v>150000</v>
      </c>
      <c r="H228" s="14" t="n">
        <v>0</v>
      </c>
      <c r="I228" s="14" t="n">
        <v>0</v>
      </c>
      <c r="J228" s="14" t="n">
        <v>0</v>
      </c>
      <c r="K228" s="14" t="n">
        <f aca="false">SUM(E228:J228)</f>
        <v>450000</v>
      </c>
    </row>
    <row r="229" customFormat="false" ht="38.25" hidden="false" customHeight="false" outlineLevel="0" collapsed="false">
      <c r="A229" s="37"/>
      <c r="B229" s="38"/>
      <c r="C229" s="22"/>
      <c r="D229" s="22" t="s">
        <v>11</v>
      </c>
      <c r="E229" s="14" t="n">
        <v>0</v>
      </c>
      <c r="F229" s="14" t="n">
        <v>0</v>
      </c>
      <c r="G229" s="14" t="n">
        <v>0</v>
      </c>
      <c r="H229" s="14" t="n">
        <v>0</v>
      </c>
      <c r="I229" s="14" t="n">
        <v>0</v>
      </c>
      <c r="J229" s="14" t="n">
        <v>0</v>
      </c>
      <c r="K229" s="14" t="n">
        <f aca="false">SUM(E229:J229)</f>
        <v>0</v>
      </c>
    </row>
    <row r="230" customFormat="false" ht="25.5" hidden="false" customHeight="false" outlineLevel="0" collapsed="false">
      <c r="A230" s="37"/>
      <c r="B230" s="38"/>
      <c r="C230" s="22"/>
      <c r="D230" s="22" t="s">
        <v>12</v>
      </c>
      <c r="E230" s="14" t="n">
        <f aca="false">E235</f>
        <v>150000</v>
      </c>
      <c r="F230" s="14" t="n">
        <f aca="false">F235</f>
        <v>150000</v>
      </c>
      <c r="G230" s="14" t="n">
        <f aca="false">G235</f>
        <v>150000</v>
      </c>
      <c r="H230" s="14" t="n">
        <v>0</v>
      </c>
      <c r="I230" s="14" t="n">
        <v>0</v>
      </c>
      <c r="J230" s="14" t="n">
        <v>0</v>
      </c>
      <c r="K230" s="14" t="n">
        <f aca="false">SUM(E230:J230)</f>
        <v>450000</v>
      </c>
    </row>
    <row r="231" customFormat="false" ht="25.5" hidden="false" customHeight="false" outlineLevel="0" collapsed="false">
      <c r="A231" s="37"/>
      <c r="B231" s="38"/>
      <c r="C231" s="22"/>
      <c r="D231" s="22" t="s">
        <v>13</v>
      </c>
      <c r="E231" s="14" t="n">
        <v>0</v>
      </c>
      <c r="F231" s="14" t="n">
        <v>0</v>
      </c>
      <c r="G231" s="14" t="n">
        <v>0</v>
      </c>
      <c r="H231" s="14" t="n">
        <v>0</v>
      </c>
      <c r="I231" s="14" t="n">
        <v>0</v>
      </c>
      <c r="J231" s="14" t="n">
        <v>0</v>
      </c>
      <c r="K231" s="14" t="n">
        <f aca="false">SUM(E231:J231)</f>
        <v>0</v>
      </c>
    </row>
    <row r="232" customFormat="false" ht="25.5" hidden="false" customHeight="false" outlineLevel="0" collapsed="false">
      <c r="A232" s="37"/>
      <c r="B232" s="38"/>
      <c r="C232" s="22"/>
      <c r="D232" s="22" t="s">
        <v>14</v>
      </c>
      <c r="E232" s="14" t="n">
        <v>0</v>
      </c>
      <c r="F232" s="14" t="n">
        <v>0</v>
      </c>
      <c r="G232" s="14" t="n">
        <v>0</v>
      </c>
      <c r="H232" s="14" t="n">
        <v>0</v>
      </c>
      <c r="I232" s="14" t="n">
        <v>0</v>
      </c>
      <c r="J232" s="14" t="n">
        <v>0</v>
      </c>
      <c r="K232" s="14" t="n">
        <f aca="false">SUM(E232:J232)</f>
        <v>0</v>
      </c>
    </row>
    <row r="233" customFormat="false" ht="18.75" hidden="false" customHeight="true" outlineLevel="0" collapsed="false">
      <c r="A233" s="37" t="s">
        <v>102</v>
      </c>
      <c r="B233" s="38" t="s">
        <v>103</v>
      </c>
      <c r="C233" s="22" t="s">
        <v>10</v>
      </c>
      <c r="D233" s="22" t="s">
        <v>8</v>
      </c>
      <c r="E233" s="14" t="n">
        <f aca="false">E234+E235+E236+E237</f>
        <v>150000</v>
      </c>
      <c r="F233" s="14" t="n">
        <f aca="false">F235</f>
        <v>150000</v>
      </c>
      <c r="G233" s="14" t="n">
        <f aca="false">G235</f>
        <v>150000</v>
      </c>
      <c r="H233" s="14" t="n">
        <v>0</v>
      </c>
      <c r="I233" s="14" t="n">
        <v>0</v>
      </c>
      <c r="J233" s="14" t="n">
        <v>0</v>
      </c>
      <c r="K233" s="14" t="n">
        <f aca="false">SUM(E233:J233)</f>
        <v>450000</v>
      </c>
    </row>
    <row r="234" customFormat="false" ht="38.25" hidden="false" customHeight="false" outlineLevel="0" collapsed="false">
      <c r="A234" s="37"/>
      <c r="B234" s="38"/>
      <c r="C234" s="22"/>
      <c r="D234" s="22" t="s">
        <v>11</v>
      </c>
      <c r="E234" s="14" t="n">
        <v>0</v>
      </c>
      <c r="F234" s="14" t="n">
        <v>0</v>
      </c>
      <c r="G234" s="14" t="n">
        <v>0</v>
      </c>
      <c r="H234" s="14" t="n">
        <v>0</v>
      </c>
      <c r="I234" s="14" t="n">
        <v>0</v>
      </c>
      <c r="J234" s="14" t="n">
        <v>0</v>
      </c>
      <c r="K234" s="14" t="n">
        <f aca="false">SUM(E234:J234)</f>
        <v>0</v>
      </c>
    </row>
    <row r="235" customFormat="false" ht="25.5" hidden="false" customHeight="false" outlineLevel="0" collapsed="false">
      <c r="A235" s="37"/>
      <c r="B235" s="38"/>
      <c r="C235" s="22"/>
      <c r="D235" s="22" t="s">
        <v>12</v>
      </c>
      <c r="E235" s="14" t="n">
        <v>150000</v>
      </c>
      <c r="F235" s="14" t="n">
        <f aca="false">E235</f>
        <v>150000</v>
      </c>
      <c r="G235" s="14" t="n">
        <f aca="false">E235</f>
        <v>150000</v>
      </c>
      <c r="H235" s="14" t="n">
        <v>0</v>
      </c>
      <c r="I235" s="14" t="n">
        <v>0</v>
      </c>
      <c r="J235" s="14" t="n">
        <v>0</v>
      </c>
      <c r="K235" s="14" t="n">
        <f aca="false">SUM(E235:J235)</f>
        <v>450000</v>
      </c>
    </row>
    <row r="236" customFormat="false" ht="25.5" hidden="false" customHeight="false" outlineLevel="0" collapsed="false">
      <c r="A236" s="37"/>
      <c r="B236" s="38"/>
      <c r="C236" s="22"/>
      <c r="D236" s="22" t="s">
        <v>13</v>
      </c>
      <c r="E236" s="14" t="n">
        <v>0</v>
      </c>
      <c r="F236" s="14" t="n">
        <v>0</v>
      </c>
      <c r="G236" s="14" t="n">
        <v>0</v>
      </c>
      <c r="H236" s="14" t="n">
        <v>0</v>
      </c>
      <c r="I236" s="14" t="n">
        <v>0</v>
      </c>
      <c r="J236" s="14" t="n">
        <v>0</v>
      </c>
      <c r="K236" s="14" t="n">
        <f aca="false">SUM(E236:J236)</f>
        <v>0</v>
      </c>
    </row>
    <row r="237" customFormat="false" ht="25.5" hidden="false" customHeight="false" outlineLevel="0" collapsed="false">
      <c r="A237" s="37"/>
      <c r="B237" s="38"/>
      <c r="C237" s="22"/>
      <c r="D237" s="22" t="s">
        <v>14</v>
      </c>
      <c r="E237" s="14" t="n">
        <v>0</v>
      </c>
      <c r="F237" s="14" t="n">
        <v>0</v>
      </c>
      <c r="G237" s="14" t="n">
        <v>0</v>
      </c>
      <c r="H237" s="14" t="n">
        <v>0</v>
      </c>
      <c r="I237" s="14" t="n">
        <v>0</v>
      </c>
      <c r="J237" s="14" t="n">
        <v>0</v>
      </c>
      <c r="K237" s="14" t="n">
        <f aca="false">SUM(E237:J237)</f>
        <v>0</v>
      </c>
    </row>
    <row r="238" customFormat="false" ht="25.5" hidden="false" customHeight="true" outlineLevel="0" collapsed="false">
      <c r="A238" s="39" t="s">
        <v>21</v>
      </c>
      <c r="B238" s="11" t="str">
        <f aca="false">B23</f>
        <v>Муниципальный проект "Строительство и реконструкция автомобильных дорог общего пользования местного значения в городе Магнитогорске"</v>
      </c>
      <c r="C238" s="11"/>
      <c r="D238" s="11"/>
      <c r="E238" s="11"/>
      <c r="F238" s="11"/>
      <c r="G238" s="11"/>
      <c r="H238" s="11"/>
      <c r="I238" s="11"/>
      <c r="J238" s="11"/>
      <c r="K238" s="11"/>
    </row>
    <row r="239" customFormat="false" ht="14.25" hidden="false" customHeight="true" outlineLevel="0" collapsed="false">
      <c r="A239" s="37" t="s">
        <v>23</v>
      </c>
      <c r="B239" s="38" t="str">
        <f aca="false">B28</f>
        <v>Строительство и реконструкция автомобильных дорог общего пользования местного значения в городе Магнитогорске</v>
      </c>
      <c r="C239" s="22" t="s">
        <v>10</v>
      </c>
      <c r="D239" s="22" t="s">
        <v>8</v>
      </c>
      <c r="E239" s="14" t="n">
        <f aca="false">E242+E240+E241+E243</f>
        <v>306214.04</v>
      </c>
      <c r="F239" s="14" t="n">
        <f aca="false">F242+F240+F241+F243</f>
        <v>0</v>
      </c>
      <c r="G239" s="14" t="n">
        <f aca="false">G242+G240+G241+G243</f>
        <v>0</v>
      </c>
      <c r="H239" s="14" t="n">
        <f aca="false">H242+H240+H241+H243</f>
        <v>0</v>
      </c>
      <c r="I239" s="14" t="n">
        <f aca="false">I242+I240+I241+I243</f>
        <v>0</v>
      </c>
      <c r="J239" s="14" t="n">
        <f aca="false">J242+J240+J241+J243</f>
        <v>0</v>
      </c>
      <c r="K239" s="14" t="n">
        <f aca="false">SUM(E239:J239)</f>
        <v>306214.04</v>
      </c>
    </row>
    <row r="240" customFormat="false" ht="38.25" hidden="false" customHeight="false" outlineLevel="0" collapsed="false">
      <c r="A240" s="37"/>
      <c r="B240" s="38"/>
      <c r="C240" s="22"/>
      <c r="D240" s="22" t="s">
        <v>11</v>
      </c>
      <c r="E240" s="14" t="n">
        <v>0</v>
      </c>
      <c r="F240" s="14" t="n">
        <v>0</v>
      </c>
      <c r="G240" s="14" t="n">
        <v>0</v>
      </c>
      <c r="H240" s="14" t="n">
        <v>0</v>
      </c>
      <c r="I240" s="14" t="n">
        <v>0</v>
      </c>
      <c r="J240" s="14" t="n">
        <v>0</v>
      </c>
      <c r="K240" s="14" t="n">
        <f aca="false">SUM(E240:J240)</f>
        <v>0</v>
      </c>
    </row>
    <row r="241" customFormat="false" ht="25.5" hidden="false" customHeight="false" outlineLevel="0" collapsed="false">
      <c r="A241" s="37"/>
      <c r="B241" s="38"/>
      <c r="C241" s="22"/>
      <c r="D241" s="22" t="s">
        <v>12</v>
      </c>
      <c r="E241" s="14" t="n">
        <f aca="false">E246+E251</f>
        <v>305907.83</v>
      </c>
      <c r="F241" s="14" t="n">
        <v>0</v>
      </c>
      <c r="G241" s="14" t="n">
        <v>0</v>
      </c>
      <c r="H241" s="14" t="n">
        <v>0</v>
      </c>
      <c r="I241" s="14" t="n">
        <v>0</v>
      </c>
      <c r="J241" s="14" t="n">
        <v>0</v>
      </c>
      <c r="K241" s="14" t="n">
        <f aca="false">SUM(E241:J241)</f>
        <v>305907.83</v>
      </c>
    </row>
    <row r="242" customFormat="false" ht="21.75" hidden="false" customHeight="true" outlineLevel="0" collapsed="false">
      <c r="A242" s="37"/>
      <c r="B242" s="38"/>
      <c r="C242" s="22"/>
      <c r="D242" s="22" t="s">
        <v>13</v>
      </c>
      <c r="E242" s="14" t="n">
        <f aca="false">E247+E252</f>
        <v>306.21</v>
      </c>
      <c r="F242" s="14" t="n">
        <v>0</v>
      </c>
      <c r="G242" s="14" t="n">
        <v>0</v>
      </c>
      <c r="H242" s="14" t="n">
        <v>0</v>
      </c>
      <c r="I242" s="14" t="n">
        <v>0</v>
      </c>
      <c r="J242" s="14" t="n">
        <v>0</v>
      </c>
      <c r="K242" s="14" t="n">
        <f aca="false">SUM(E242:J242)</f>
        <v>306.21</v>
      </c>
      <c r="L242" s="4" t="s">
        <v>104</v>
      </c>
    </row>
    <row r="243" customFormat="false" ht="25.5" hidden="false" customHeight="false" outlineLevel="0" collapsed="false">
      <c r="A243" s="37"/>
      <c r="B243" s="38"/>
      <c r="C243" s="22"/>
      <c r="D243" s="22" t="s">
        <v>14</v>
      </c>
      <c r="E243" s="14" t="n">
        <v>0</v>
      </c>
      <c r="F243" s="14" t="n">
        <v>0</v>
      </c>
      <c r="G243" s="14" t="n">
        <v>0</v>
      </c>
      <c r="H243" s="14" t="n">
        <v>0</v>
      </c>
      <c r="I243" s="14" t="n">
        <v>0</v>
      </c>
      <c r="J243" s="14" t="n">
        <v>0</v>
      </c>
      <c r="K243" s="14" t="n">
        <f aca="false">SUM(E243:J243)</f>
        <v>0</v>
      </c>
    </row>
    <row r="244" customFormat="false" ht="18.75" hidden="false" customHeight="true" outlineLevel="0" collapsed="false">
      <c r="A244" s="37" t="s">
        <v>105</v>
      </c>
      <c r="B244" s="38" t="s">
        <v>106</v>
      </c>
      <c r="C244" s="22" t="s">
        <v>10</v>
      </c>
      <c r="D244" s="22" t="s">
        <v>8</v>
      </c>
      <c r="E244" s="14" t="n">
        <f aca="false">E245+E246+E247+E248</f>
        <v>139007.42</v>
      </c>
      <c r="F244" s="14" t="n">
        <v>0</v>
      </c>
      <c r="G244" s="14" t="n">
        <v>0</v>
      </c>
      <c r="H244" s="14" t="n">
        <v>0</v>
      </c>
      <c r="I244" s="14" t="n">
        <v>0</v>
      </c>
      <c r="J244" s="14" t="n">
        <v>0</v>
      </c>
      <c r="K244" s="14" t="n">
        <f aca="false">SUM(E244:J244)</f>
        <v>139007.42</v>
      </c>
    </row>
    <row r="245" customFormat="false" ht="31.5" hidden="false" customHeight="true" outlineLevel="0" collapsed="false">
      <c r="A245" s="37"/>
      <c r="B245" s="38"/>
      <c r="C245" s="22"/>
      <c r="D245" s="22" t="s">
        <v>11</v>
      </c>
      <c r="E245" s="14" t="n">
        <v>0</v>
      </c>
      <c r="F245" s="14" t="n">
        <v>0</v>
      </c>
      <c r="G245" s="14" t="n">
        <v>0</v>
      </c>
      <c r="H245" s="14" t="n">
        <v>0</v>
      </c>
      <c r="I245" s="14" t="n">
        <v>0</v>
      </c>
      <c r="J245" s="14" t="n">
        <v>0</v>
      </c>
      <c r="K245" s="14" t="n">
        <f aca="false">SUM(E245:J245)</f>
        <v>0</v>
      </c>
    </row>
    <row r="246" customFormat="false" ht="25.5" hidden="false" customHeight="false" outlineLevel="0" collapsed="false">
      <c r="A246" s="37"/>
      <c r="B246" s="38"/>
      <c r="C246" s="22"/>
      <c r="D246" s="22" t="s">
        <v>12</v>
      </c>
      <c r="E246" s="14" t="n">
        <v>138868.42</v>
      </c>
      <c r="F246" s="14" t="n">
        <v>0</v>
      </c>
      <c r="G246" s="14" t="n">
        <v>0</v>
      </c>
      <c r="H246" s="14" t="n">
        <v>0</v>
      </c>
      <c r="I246" s="14" t="n">
        <v>0</v>
      </c>
      <c r="J246" s="14" t="n">
        <v>0</v>
      </c>
      <c r="K246" s="14" t="n">
        <f aca="false">SUM(E246:J246)</f>
        <v>138868.42</v>
      </c>
    </row>
    <row r="247" customFormat="false" ht="25.5" hidden="false" customHeight="false" outlineLevel="0" collapsed="false">
      <c r="A247" s="37"/>
      <c r="B247" s="38"/>
      <c r="C247" s="22"/>
      <c r="D247" s="22" t="s">
        <v>13</v>
      </c>
      <c r="E247" s="14" t="n">
        <v>139</v>
      </c>
      <c r="F247" s="14" t="n">
        <v>0</v>
      </c>
      <c r="G247" s="14" t="n">
        <v>0</v>
      </c>
      <c r="H247" s="14" t="n">
        <v>0</v>
      </c>
      <c r="I247" s="14" t="n">
        <v>0</v>
      </c>
      <c r="J247" s="14" t="n">
        <v>0</v>
      </c>
      <c r="K247" s="14" t="n">
        <f aca="false">SUM(E247:J247)</f>
        <v>139</v>
      </c>
    </row>
    <row r="248" customFormat="false" ht="25.5" hidden="false" customHeight="false" outlineLevel="0" collapsed="false">
      <c r="A248" s="37"/>
      <c r="B248" s="38"/>
      <c r="C248" s="22"/>
      <c r="D248" s="22" t="s">
        <v>14</v>
      </c>
      <c r="E248" s="14" t="n">
        <v>0</v>
      </c>
      <c r="F248" s="14" t="n">
        <v>0</v>
      </c>
      <c r="G248" s="14" t="n">
        <v>0</v>
      </c>
      <c r="H248" s="14" t="n">
        <v>0</v>
      </c>
      <c r="I248" s="14" t="n">
        <v>0</v>
      </c>
      <c r="J248" s="14" t="n">
        <v>0</v>
      </c>
      <c r="K248" s="14" t="n">
        <f aca="false">SUM(E248:J248)</f>
        <v>0</v>
      </c>
    </row>
    <row r="249" customFormat="false" ht="18.75" hidden="false" customHeight="true" outlineLevel="0" collapsed="false">
      <c r="A249" s="37" t="s">
        <v>107</v>
      </c>
      <c r="B249" s="38" t="s">
        <v>108</v>
      </c>
      <c r="C249" s="22" t="s">
        <v>10</v>
      </c>
      <c r="D249" s="22" t="s">
        <v>8</v>
      </c>
      <c r="E249" s="14" t="n">
        <f aca="false">E250+E251+E252+E253</f>
        <v>167206.62</v>
      </c>
      <c r="F249" s="14" t="n">
        <v>0</v>
      </c>
      <c r="G249" s="14" t="n">
        <v>0</v>
      </c>
      <c r="H249" s="14" t="n">
        <v>0</v>
      </c>
      <c r="I249" s="14" t="n">
        <v>0</v>
      </c>
      <c r="J249" s="14" t="n">
        <v>0</v>
      </c>
      <c r="K249" s="14" t="n">
        <f aca="false">SUM(E249:J249)</f>
        <v>167206.62</v>
      </c>
    </row>
    <row r="250" customFormat="false" ht="31.5" hidden="false" customHeight="true" outlineLevel="0" collapsed="false">
      <c r="A250" s="37"/>
      <c r="B250" s="38"/>
      <c r="C250" s="22"/>
      <c r="D250" s="22" t="s">
        <v>11</v>
      </c>
      <c r="E250" s="14" t="n">
        <v>0</v>
      </c>
      <c r="F250" s="14" t="n">
        <v>0</v>
      </c>
      <c r="G250" s="14" t="n">
        <v>0</v>
      </c>
      <c r="H250" s="14" t="n">
        <v>0</v>
      </c>
      <c r="I250" s="14" t="n">
        <v>0</v>
      </c>
      <c r="J250" s="14" t="n">
        <v>0</v>
      </c>
      <c r="K250" s="14" t="n">
        <f aca="false">SUM(E250:J250)</f>
        <v>0</v>
      </c>
    </row>
    <row r="251" customFormat="false" ht="25.5" hidden="false" customHeight="false" outlineLevel="0" collapsed="false">
      <c r="A251" s="37"/>
      <c r="B251" s="38"/>
      <c r="C251" s="22"/>
      <c r="D251" s="22" t="s">
        <v>12</v>
      </c>
      <c r="E251" s="14" t="n">
        <v>167039.41</v>
      </c>
      <c r="F251" s="14" t="n">
        <v>0</v>
      </c>
      <c r="G251" s="14" t="n">
        <v>0</v>
      </c>
      <c r="H251" s="14" t="n">
        <v>0</v>
      </c>
      <c r="I251" s="14" t="n">
        <v>0</v>
      </c>
      <c r="J251" s="14" t="n">
        <v>0</v>
      </c>
      <c r="K251" s="14" t="n">
        <f aca="false">SUM(E251:J251)</f>
        <v>167039.41</v>
      </c>
    </row>
    <row r="252" customFormat="false" ht="25.5" hidden="false" customHeight="false" outlineLevel="0" collapsed="false">
      <c r="A252" s="37"/>
      <c r="B252" s="38"/>
      <c r="C252" s="22"/>
      <c r="D252" s="22" t="s">
        <v>13</v>
      </c>
      <c r="E252" s="14" t="n">
        <v>167.21</v>
      </c>
      <c r="F252" s="14" t="n">
        <v>0</v>
      </c>
      <c r="G252" s="14" t="n">
        <v>0</v>
      </c>
      <c r="H252" s="14" t="n">
        <v>0</v>
      </c>
      <c r="I252" s="14" t="n">
        <v>0</v>
      </c>
      <c r="J252" s="14" t="n">
        <v>0</v>
      </c>
      <c r="K252" s="14" t="n">
        <f aca="false">SUM(E252:J252)</f>
        <v>167.21</v>
      </c>
    </row>
    <row r="253" customFormat="false" ht="25.5" hidden="false" customHeight="false" outlineLevel="0" collapsed="false">
      <c r="A253" s="37"/>
      <c r="B253" s="38"/>
      <c r="C253" s="22"/>
      <c r="D253" s="22" t="s">
        <v>14</v>
      </c>
      <c r="E253" s="14" t="n">
        <v>0</v>
      </c>
      <c r="F253" s="14" t="n">
        <v>0</v>
      </c>
      <c r="G253" s="14" t="n">
        <v>0</v>
      </c>
      <c r="H253" s="14" t="n">
        <v>0</v>
      </c>
      <c r="I253" s="14" t="n">
        <v>0</v>
      </c>
      <c r="J253" s="14" t="n">
        <v>0</v>
      </c>
      <c r="K253" s="14" t="n">
        <f aca="false">SUM(E253:J253)</f>
        <v>0</v>
      </c>
    </row>
    <row r="254" customFormat="false" ht="18" hidden="false" customHeight="true" outlineLevel="0" collapsed="false">
      <c r="A254" s="37" t="s">
        <v>25</v>
      </c>
      <c r="B254" s="38" t="str">
        <f aca="false">B33</f>
        <v>Мероприятия по строительству и реконструкции автомобильных дорог общего пользования местного значения</v>
      </c>
      <c r="C254" s="22" t="s">
        <v>10</v>
      </c>
      <c r="D254" s="22" t="s">
        <v>8</v>
      </c>
      <c r="E254" s="14" t="n">
        <f aca="false">E255+E256+E257+E258</f>
        <v>374372.29</v>
      </c>
      <c r="F254" s="14" t="n">
        <f aca="false">F255+F256+F257+F258</f>
        <v>0</v>
      </c>
      <c r="G254" s="14" t="n">
        <f aca="false">G255+G256+G257+G258</f>
        <v>681000</v>
      </c>
      <c r="H254" s="14" t="n">
        <f aca="false">H255+H256+H257+H258</f>
        <v>945607.02</v>
      </c>
      <c r="I254" s="14" t="n">
        <f aca="false">I255+I256+I257+I258</f>
        <v>975866.54</v>
      </c>
      <c r="J254" s="14" t="n">
        <f aca="false">J255+J256+J257+J258</f>
        <v>1009045.9</v>
      </c>
      <c r="K254" s="14" t="n">
        <f aca="false">SUM(E254:J254)</f>
        <v>3985891.75</v>
      </c>
    </row>
    <row r="255" customFormat="false" ht="38.25" hidden="false" customHeight="false" outlineLevel="0" collapsed="false">
      <c r="A255" s="37"/>
      <c r="B255" s="38"/>
      <c r="C255" s="22"/>
      <c r="D255" s="22" t="s">
        <v>11</v>
      </c>
      <c r="E255" s="14" t="n">
        <v>0</v>
      </c>
      <c r="F255" s="14" t="n">
        <v>0</v>
      </c>
      <c r="G255" s="14" t="n">
        <v>0</v>
      </c>
      <c r="H255" s="14" t="n">
        <v>0</v>
      </c>
      <c r="I255" s="14" t="n">
        <v>0</v>
      </c>
      <c r="J255" s="14" t="n">
        <v>0</v>
      </c>
      <c r="K255" s="14" t="n">
        <f aca="false">SUM(E255:J255)</f>
        <v>0</v>
      </c>
    </row>
    <row r="256" customFormat="false" ht="25.5" hidden="false" customHeight="false" outlineLevel="0" collapsed="false">
      <c r="A256" s="37"/>
      <c r="B256" s="38"/>
      <c r="C256" s="22"/>
      <c r="D256" s="22" t="s">
        <v>12</v>
      </c>
      <c r="E256" s="14" t="n">
        <v>0</v>
      </c>
      <c r="F256" s="14" t="n">
        <v>0</v>
      </c>
      <c r="G256" s="14" t="n">
        <v>0</v>
      </c>
      <c r="H256" s="14" t="n">
        <v>0</v>
      </c>
      <c r="I256" s="14" t="n">
        <v>0</v>
      </c>
      <c r="J256" s="14" t="n">
        <v>0</v>
      </c>
      <c r="K256" s="14" t="n">
        <f aca="false">SUM(E256:J256)</f>
        <v>0</v>
      </c>
    </row>
    <row r="257" customFormat="false" ht="25.5" hidden="false" customHeight="false" outlineLevel="0" collapsed="false">
      <c r="A257" s="37"/>
      <c r="B257" s="38"/>
      <c r="C257" s="22"/>
      <c r="D257" s="22" t="s">
        <v>13</v>
      </c>
      <c r="E257" s="14" t="n">
        <f aca="false">E262+E267+E272+E277+E282+E287+E292+E297+E302</f>
        <v>374372.29</v>
      </c>
      <c r="F257" s="14" t="n">
        <f aca="false">F262+F267+F272+F277+F282+F287+F292+F297+F302</f>
        <v>0</v>
      </c>
      <c r="G257" s="14" t="n">
        <f aca="false">G262+G267+G272+G277+G282+G287+G292+G297+G302</f>
        <v>681000</v>
      </c>
      <c r="H257" s="14" t="n">
        <f aca="false">H262+H267+H272+H277+H282+H287+H292+H297+H302</f>
        <v>945607.02</v>
      </c>
      <c r="I257" s="14" t="n">
        <f aca="false">I262+I267+I272+I277+I282+I287+I292+I297+I302</f>
        <v>975866.54</v>
      </c>
      <c r="J257" s="14" t="n">
        <f aca="false">J262+J267+J272+J277+J282+J287+J292+J297+J302</f>
        <v>1009045.9</v>
      </c>
      <c r="K257" s="14" t="n">
        <f aca="false">SUM(E257:J257)</f>
        <v>3985891.75</v>
      </c>
    </row>
    <row r="258" customFormat="false" ht="25.5" hidden="false" customHeight="false" outlineLevel="0" collapsed="false">
      <c r="A258" s="37"/>
      <c r="B258" s="38"/>
      <c r="C258" s="22"/>
      <c r="D258" s="22" t="s">
        <v>14</v>
      </c>
      <c r="E258" s="14" t="n">
        <v>0</v>
      </c>
      <c r="F258" s="14" t="n">
        <v>0</v>
      </c>
      <c r="G258" s="14" t="n">
        <v>0</v>
      </c>
      <c r="H258" s="14" t="n">
        <v>0</v>
      </c>
      <c r="I258" s="14" t="n">
        <v>0</v>
      </c>
      <c r="J258" s="14" t="n">
        <v>0</v>
      </c>
      <c r="K258" s="14" t="n">
        <f aca="false">SUM(E258:J258)</f>
        <v>0</v>
      </c>
    </row>
    <row r="259" customFormat="false" ht="19.5" hidden="false" customHeight="true" outlineLevel="0" collapsed="false">
      <c r="A259" s="37" t="s">
        <v>109</v>
      </c>
      <c r="B259" s="38" t="s">
        <v>106</v>
      </c>
      <c r="C259" s="22" t="s">
        <v>10</v>
      </c>
      <c r="D259" s="22" t="s">
        <v>8</v>
      </c>
      <c r="E259" s="14" t="n">
        <f aca="false">E260+E261+E262+E263</f>
        <v>596.6</v>
      </c>
      <c r="F259" s="14" t="n">
        <v>0</v>
      </c>
      <c r="G259" s="14" t="n">
        <v>0</v>
      </c>
      <c r="H259" s="14" t="n">
        <v>0</v>
      </c>
      <c r="I259" s="14" t="n">
        <v>0</v>
      </c>
      <c r="J259" s="14" t="n">
        <v>0</v>
      </c>
      <c r="K259" s="14" t="n">
        <f aca="false">SUM(E259:J259)</f>
        <v>596.6</v>
      </c>
    </row>
    <row r="260" customFormat="false" ht="38.25" hidden="false" customHeight="false" outlineLevel="0" collapsed="false">
      <c r="A260" s="37"/>
      <c r="B260" s="38"/>
      <c r="C260" s="22"/>
      <c r="D260" s="22" t="s">
        <v>11</v>
      </c>
      <c r="E260" s="14" t="n">
        <v>0</v>
      </c>
      <c r="F260" s="14" t="n">
        <v>0</v>
      </c>
      <c r="G260" s="14" t="n">
        <v>0</v>
      </c>
      <c r="H260" s="14" t="n">
        <v>0</v>
      </c>
      <c r="I260" s="14" t="n">
        <v>0</v>
      </c>
      <c r="J260" s="14" t="n">
        <v>0</v>
      </c>
      <c r="K260" s="14" t="n">
        <f aca="false">SUM(E260:J260)</f>
        <v>0</v>
      </c>
    </row>
    <row r="261" customFormat="false" ht="25.5" hidden="false" customHeight="false" outlineLevel="0" collapsed="false">
      <c r="A261" s="37"/>
      <c r="B261" s="38"/>
      <c r="C261" s="22"/>
      <c r="D261" s="22" t="s">
        <v>12</v>
      </c>
      <c r="E261" s="14" t="n">
        <v>0</v>
      </c>
      <c r="F261" s="14" t="n">
        <v>0</v>
      </c>
      <c r="G261" s="14" t="n">
        <v>0</v>
      </c>
      <c r="H261" s="14" t="n">
        <v>0</v>
      </c>
      <c r="I261" s="14" t="n">
        <v>0</v>
      </c>
      <c r="J261" s="14" t="n">
        <v>0</v>
      </c>
      <c r="K261" s="14" t="n">
        <f aca="false">SUM(E261:J261)</f>
        <v>0</v>
      </c>
    </row>
    <row r="262" customFormat="false" ht="25.5" hidden="false" customHeight="false" outlineLevel="0" collapsed="false">
      <c r="A262" s="37"/>
      <c r="B262" s="38"/>
      <c r="C262" s="22"/>
      <c r="D262" s="22" t="s">
        <v>13</v>
      </c>
      <c r="E262" s="14" t="n">
        <v>596.6</v>
      </c>
      <c r="F262" s="14" t="n">
        <v>0</v>
      </c>
      <c r="G262" s="14" t="n">
        <v>0</v>
      </c>
      <c r="H262" s="14" t="n">
        <v>0</v>
      </c>
      <c r="I262" s="14" t="n">
        <v>0</v>
      </c>
      <c r="J262" s="14" t="n">
        <v>0</v>
      </c>
      <c r="K262" s="14" t="n">
        <f aca="false">SUM(E262:J262)</f>
        <v>596.6</v>
      </c>
    </row>
    <row r="263" customFormat="false" ht="25.5" hidden="false" customHeight="false" outlineLevel="0" collapsed="false">
      <c r="A263" s="37"/>
      <c r="B263" s="38"/>
      <c r="C263" s="22"/>
      <c r="D263" s="22" t="s">
        <v>14</v>
      </c>
      <c r="E263" s="14" t="n">
        <v>0</v>
      </c>
      <c r="F263" s="14" t="n">
        <v>0</v>
      </c>
      <c r="G263" s="14" t="n">
        <v>0</v>
      </c>
      <c r="H263" s="14" t="n">
        <v>0</v>
      </c>
      <c r="I263" s="14" t="n">
        <v>0</v>
      </c>
      <c r="J263" s="14" t="n">
        <v>0</v>
      </c>
      <c r="K263" s="14" t="n">
        <f aca="false">SUM(E263:J263)</f>
        <v>0</v>
      </c>
    </row>
    <row r="264" customFormat="false" ht="17.25" hidden="false" customHeight="true" outlineLevel="0" collapsed="false">
      <c r="A264" s="37" t="s">
        <v>110</v>
      </c>
      <c r="B264" s="38" t="s">
        <v>108</v>
      </c>
      <c r="C264" s="22" t="s">
        <v>10</v>
      </c>
      <c r="D264" s="22" t="s">
        <v>8</v>
      </c>
      <c r="E264" s="14" t="n">
        <f aca="false">E265+E266+E267+E268</f>
        <v>282684.15</v>
      </c>
      <c r="F264" s="14" t="n">
        <v>0</v>
      </c>
      <c r="G264" s="14" t="n">
        <v>0</v>
      </c>
      <c r="H264" s="14" t="n">
        <v>0</v>
      </c>
      <c r="I264" s="14" t="n">
        <v>0</v>
      </c>
      <c r="J264" s="14" t="n">
        <v>0</v>
      </c>
      <c r="K264" s="14" t="n">
        <f aca="false">SUM(E264:J264)</f>
        <v>282684.15</v>
      </c>
    </row>
    <row r="265" customFormat="false" ht="38.25" hidden="false" customHeight="false" outlineLevel="0" collapsed="false">
      <c r="A265" s="37"/>
      <c r="B265" s="38"/>
      <c r="C265" s="22"/>
      <c r="D265" s="22" t="s">
        <v>11</v>
      </c>
      <c r="E265" s="14" t="n">
        <v>0</v>
      </c>
      <c r="F265" s="14" t="n">
        <v>0</v>
      </c>
      <c r="G265" s="14" t="n">
        <v>0</v>
      </c>
      <c r="H265" s="14" t="n">
        <v>0</v>
      </c>
      <c r="I265" s="14" t="n">
        <v>0</v>
      </c>
      <c r="J265" s="14" t="n">
        <v>0</v>
      </c>
      <c r="K265" s="14" t="n">
        <f aca="false">SUM(E265:J265)</f>
        <v>0</v>
      </c>
    </row>
    <row r="266" customFormat="false" ht="25.5" hidden="false" customHeight="false" outlineLevel="0" collapsed="false">
      <c r="A266" s="37"/>
      <c r="B266" s="38"/>
      <c r="C266" s="22"/>
      <c r="D266" s="22" t="s">
        <v>12</v>
      </c>
      <c r="E266" s="14" t="n">
        <v>0</v>
      </c>
      <c r="F266" s="14" t="n">
        <v>0</v>
      </c>
      <c r="G266" s="14" t="n">
        <v>0</v>
      </c>
      <c r="H266" s="14" t="n">
        <v>0</v>
      </c>
      <c r="I266" s="14" t="n">
        <v>0</v>
      </c>
      <c r="J266" s="14" t="n">
        <v>0</v>
      </c>
      <c r="K266" s="14" t="n">
        <f aca="false">SUM(E266:J266)</f>
        <v>0</v>
      </c>
    </row>
    <row r="267" customFormat="false" ht="25.5" hidden="false" customHeight="false" outlineLevel="0" collapsed="false">
      <c r="A267" s="37"/>
      <c r="B267" s="38"/>
      <c r="C267" s="22"/>
      <c r="D267" s="22" t="s">
        <v>13</v>
      </c>
      <c r="E267" s="14" t="n">
        <v>282684.15</v>
      </c>
      <c r="F267" s="14" t="n">
        <v>0</v>
      </c>
      <c r="G267" s="14" t="n">
        <v>0</v>
      </c>
      <c r="H267" s="14" t="n">
        <v>0</v>
      </c>
      <c r="I267" s="14" t="n">
        <v>0</v>
      </c>
      <c r="J267" s="14" t="n">
        <v>0</v>
      </c>
      <c r="K267" s="14" t="n">
        <f aca="false">SUM(E267:J267)</f>
        <v>282684.15</v>
      </c>
    </row>
    <row r="268" customFormat="false" ht="25.5" hidden="false" customHeight="false" outlineLevel="0" collapsed="false">
      <c r="A268" s="37"/>
      <c r="B268" s="38"/>
      <c r="C268" s="22"/>
      <c r="D268" s="22" t="s">
        <v>14</v>
      </c>
      <c r="E268" s="14" t="n">
        <v>0</v>
      </c>
      <c r="F268" s="14" t="n">
        <v>0</v>
      </c>
      <c r="G268" s="14" t="n">
        <v>0</v>
      </c>
      <c r="H268" s="14" t="n">
        <v>0</v>
      </c>
      <c r="I268" s="14" t="n">
        <v>0</v>
      </c>
      <c r="J268" s="14" t="n">
        <v>0</v>
      </c>
      <c r="K268" s="14" t="n">
        <f aca="false">SUM(E268:J268)</f>
        <v>0</v>
      </c>
    </row>
    <row r="269" customFormat="false" ht="18" hidden="false" customHeight="true" outlineLevel="0" collapsed="false">
      <c r="A269" s="37" t="s">
        <v>111</v>
      </c>
      <c r="B269" s="38" t="s">
        <v>112</v>
      </c>
      <c r="C269" s="22" t="s">
        <v>10</v>
      </c>
      <c r="D269" s="22" t="s">
        <v>8</v>
      </c>
      <c r="E269" s="14" t="n">
        <f aca="false">E270+E271+E272+E273</f>
        <v>975.13</v>
      </c>
      <c r="F269" s="14" t="n">
        <v>0</v>
      </c>
      <c r="G269" s="14" t="n">
        <v>0</v>
      </c>
      <c r="H269" s="14" t="n">
        <v>0</v>
      </c>
      <c r="I269" s="14" t="n">
        <v>0</v>
      </c>
      <c r="J269" s="14" t="n">
        <v>0</v>
      </c>
      <c r="K269" s="14" t="n">
        <f aca="false">SUM(E269:J269)</f>
        <v>975.13</v>
      </c>
    </row>
    <row r="270" customFormat="false" ht="38.25" hidden="false" customHeight="false" outlineLevel="0" collapsed="false">
      <c r="A270" s="37"/>
      <c r="B270" s="38"/>
      <c r="C270" s="22"/>
      <c r="D270" s="22" t="s">
        <v>11</v>
      </c>
      <c r="E270" s="14" t="n">
        <v>0</v>
      </c>
      <c r="F270" s="14" t="n">
        <v>0</v>
      </c>
      <c r="G270" s="14" t="n">
        <v>0</v>
      </c>
      <c r="H270" s="14" t="n">
        <v>0</v>
      </c>
      <c r="I270" s="14" t="n">
        <v>0</v>
      </c>
      <c r="J270" s="14" t="n">
        <v>0</v>
      </c>
      <c r="K270" s="14" t="n">
        <f aca="false">SUM(E270:J270)</f>
        <v>0</v>
      </c>
    </row>
    <row r="271" customFormat="false" ht="25.5" hidden="false" customHeight="false" outlineLevel="0" collapsed="false">
      <c r="A271" s="37"/>
      <c r="B271" s="38"/>
      <c r="C271" s="22"/>
      <c r="D271" s="22" t="s">
        <v>12</v>
      </c>
      <c r="E271" s="14" t="n">
        <v>0</v>
      </c>
      <c r="F271" s="14" t="n">
        <v>0</v>
      </c>
      <c r="G271" s="14" t="n">
        <v>0</v>
      </c>
      <c r="H271" s="14" t="n">
        <v>0</v>
      </c>
      <c r="I271" s="14" t="n">
        <v>0</v>
      </c>
      <c r="J271" s="14" t="n">
        <v>0</v>
      </c>
      <c r="K271" s="14" t="n">
        <f aca="false">SUM(E271:J271)</f>
        <v>0</v>
      </c>
    </row>
    <row r="272" customFormat="false" ht="25.5" hidden="false" customHeight="false" outlineLevel="0" collapsed="false">
      <c r="A272" s="37"/>
      <c r="B272" s="38"/>
      <c r="C272" s="22"/>
      <c r="D272" s="22" t="s">
        <v>13</v>
      </c>
      <c r="E272" s="14" t="n">
        <v>975.13</v>
      </c>
      <c r="F272" s="14" t="n">
        <v>0</v>
      </c>
      <c r="G272" s="14" t="n">
        <v>0</v>
      </c>
      <c r="H272" s="14" t="n">
        <v>0</v>
      </c>
      <c r="I272" s="14" t="n">
        <v>0</v>
      </c>
      <c r="J272" s="14" t="n">
        <v>0</v>
      </c>
      <c r="K272" s="14" t="n">
        <f aca="false">SUM(E272:J272)</f>
        <v>975.13</v>
      </c>
    </row>
    <row r="273" customFormat="false" ht="25.5" hidden="false" customHeight="false" outlineLevel="0" collapsed="false">
      <c r="A273" s="37"/>
      <c r="B273" s="38"/>
      <c r="C273" s="22"/>
      <c r="D273" s="22" t="s">
        <v>14</v>
      </c>
      <c r="E273" s="14" t="n">
        <v>0</v>
      </c>
      <c r="F273" s="14" t="n">
        <v>0</v>
      </c>
      <c r="G273" s="14" t="n">
        <v>0</v>
      </c>
      <c r="H273" s="14" t="n">
        <v>0</v>
      </c>
      <c r="I273" s="14" t="n">
        <v>0</v>
      </c>
      <c r="J273" s="14" t="n">
        <v>0</v>
      </c>
      <c r="K273" s="14" t="n">
        <f aca="false">SUM(E273:J273)</f>
        <v>0</v>
      </c>
    </row>
    <row r="274" customFormat="false" ht="15.75" hidden="false" customHeight="true" outlineLevel="0" collapsed="false">
      <c r="A274" s="37" t="s">
        <v>113</v>
      </c>
      <c r="B274" s="38" t="s">
        <v>114</v>
      </c>
      <c r="C274" s="22" t="s">
        <v>10</v>
      </c>
      <c r="D274" s="22" t="s">
        <v>8</v>
      </c>
      <c r="E274" s="14" t="n">
        <f aca="false">E275+E276+E277+E278</f>
        <v>15956.14</v>
      </c>
      <c r="F274" s="14" t="n">
        <v>0</v>
      </c>
      <c r="G274" s="14" t="n">
        <v>0</v>
      </c>
      <c r="H274" s="14" t="n">
        <v>0</v>
      </c>
      <c r="I274" s="14" t="n">
        <v>0</v>
      </c>
      <c r="J274" s="14" t="n">
        <v>0</v>
      </c>
      <c r="K274" s="14" t="n">
        <f aca="false">SUM(E274:J274)</f>
        <v>15956.14</v>
      </c>
    </row>
    <row r="275" customFormat="false" ht="38.25" hidden="false" customHeight="false" outlineLevel="0" collapsed="false">
      <c r="A275" s="37"/>
      <c r="B275" s="38"/>
      <c r="C275" s="22"/>
      <c r="D275" s="22" t="s">
        <v>11</v>
      </c>
      <c r="E275" s="14" t="n">
        <v>0</v>
      </c>
      <c r="F275" s="14" t="n">
        <v>0</v>
      </c>
      <c r="G275" s="14" t="n">
        <v>0</v>
      </c>
      <c r="H275" s="14" t="n">
        <v>0</v>
      </c>
      <c r="I275" s="14" t="n">
        <v>0</v>
      </c>
      <c r="J275" s="14" t="n">
        <v>0</v>
      </c>
      <c r="K275" s="14" t="n">
        <f aca="false">SUM(E275:J275)</f>
        <v>0</v>
      </c>
    </row>
    <row r="276" customFormat="false" ht="25.5" hidden="false" customHeight="false" outlineLevel="0" collapsed="false">
      <c r="A276" s="37"/>
      <c r="B276" s="38"/>
      <c r="C276" s="22"/>
      <c r="D276" s="22" t="s">
        <v>12</v>
      </c>
      <c r="E276" s="14" t="n">
        <v>0</v>
      </c>
      <c r="F276" s="14" t="n">
        <v>0</v>
      </c>
      <c r="G276" s="14" t="n">
        <v>0</v>
      </c>
      <c r="H276" s="14" t="n">
        <v>0</v>
      </c>
      <c r="I276" s="14" t="n">
        <v>0</v>
      </c>
      <c r="J276" s="14" t="n">
        <v>0</v>
      </c>
      <c r="K276" s="14" t="n">
        <f aca="false">SUM(E276:J276)</f>
        <v>0</v>
      </c>
    </row>
    <row r="277" customFormat="false" ht="25.5" hidden="false" customHeight="false" outlineLevel="0" collapsed="false">
      <c r="A277" s="37"/>
      <c r="B277" s="38"/>
      <c r="C277" s="22"/>
      <c r="D277" s="22" t="s">
        <v>13</v>
      </c>
      <c r="E277" s="14" t="n">
        <v>15956.14</v>
      </c>
      <c r="F277" s="14" t="n">
        <v>0</v>
      </c>
      <c r="G277" s="14" t="n">
        <v>0</v>
      </c>
      <c r="H277" s="14" t="n">
        <v>0</v>
      </c>
      <c r="I277" s="14" t="n">
        <v>0</v>
      </c>
      <c r="J277" s="14" t="n">
        <v>0</v>
      </c>
      <c r="K277" s="14" t="n">
        <f aca="false">SUM(E277:J277)</f>
        <v>15956.14</v>
      </c>
    </row>
    <row r="278" customFormat="false" ht="25.5" hidden="false" customHeight="false" outlineLevel="0" collapsed="false">
      <c r="A278" s="37"/>
      <c r="B278" s="38"/>
      <c r="C278" s="22"/>
      <c r="D278" s="22" t="s">
        <v>14</v>
      </c>
      <c r="E278" s="14" t="n">
        <v>0</v>
      </c>
      <c r="F278" s="14" t="n">
        <v>0</v>
      </c>
      <c r="G278" s="14" t="n">
        <v>0</v>
      </c>
      <c r="H278" s="14" t="n">
        <v>0</v>
      </c>
      <c r="I278" s="14" t="n">
        <v>0</v>
      </c>
      <c r="J278" s="14" t="n">
        <v>0</v>
      </c>
      <c r="K278" s="14" t="n">
        <f aca="false">SUM(E278:J278)</f>
        <v>0</v>
      </c>
    </row>
    <row r="279" customFormat="false" ht="19.5" hidden="false" customHeight="true" outlineLevel="0" collapsed="false">
      <c r="A279" s="37" t="s">
        <v>115</v>
      </c>
      <c r="B279" s="38" t="s">
        <v>116</v>
      </c>
      <c r="C279" s="22" t="s">
        <v>10</v>
      </c>
      <c r="D279" s="22" t="s">
        <v>8</v>
      </c>
      <c r="E279" s="14" t="n">
        <v>0</v>
      </c>
      <c r="F279" s="14" t="n">
        <v>0</v>
      </c>
      <c r="G279" s="14" t="n">
        <f aca="false">G280+G281+G282+G283</f>
        <v>300000</v>
      </c>
      <c r="H279" s="14" t="n">
        <f aca="false">H280+H281+H282+H283</f>
        <v>416566.97</v>
      </c>
      <c r="I279" s="14" t="n">
        <f aca="false">I280+I281+I282+I283</f>
        <v>429897.15</v>
      </c>
      <c r="J279" s="14" t="n">
        <f aca="false">J280+J281+J282+J283</f>
        <v>444513.61</v>
      </c>
      <c r="K279" s="14" t="n">
        <f aca="false">SUM(E279:J279)</f>
        <v>1590977.73</v>
      </c>
    </row>
    <row r="280" customFormat="false" ht="38.25" hidden="false" customHeight="false" outlineLevel="0" collapsed="false">
      <c r="A280" s="37"/>
      <c r="B280" s="38"/>
      <c r="C280" s="22"/>
      <c r="D280" s="22" t="s">
        <v>11</v>
      </c>
      <c r="E280" s="14" t="n">
        <v>0</v>
      </c>
      <c r="F280" s="14" t="n">
        <v>0</v>
      </c>
      <c r="G280" s="14" t="n">
        <v>0</v>
      </c>
      <c r="H280" s="14" t="n">
        <v>0</v>
      </c>
      <c r="I280" s="14" t="n">
        <v>0</v>
      </c>
      <c r="J280" s="14" t="n">
        <v>0</v>
      </c>
      <c r="K280" s="14" t="n">
        <f aca="false">SUM(E280:J280)</f>
        <v>0</v>
      </c>
    </row>
    <row r="281" customFormat="false" ht="25.5" hidden="false" customHeight="false" outlineLevel="0" collapsed="false">
      <c r="A281" s="37"/>
      <c r="B281" s="38"/>
      <c r="C281" s="22"/>
      <c r="D281" s="22" t="s">
        <v>12</v>
      </c>
      <c r="E281" s="14" t="n">
        <v>0</v>
      </c>
      <c r="F281" s="14" t="n">
        <v>0</v>
      </c>
      <c r="G281" s="14" t="n">
        <v>0</v>
      </c>
      <c r="H281" s="14" t="n">
        <v>0</v>
      </c>
      <c r="I281" s="14" t="n">
        <v>0</v>
      </c>
      <c r="J281" s="14" t="n">
        <v>0</v>
      </c>
      <c r="K281" s="14" t="n">
        <f aca="false">SUM(E281:J281)</f>
        <v>0</v>
      </c>
    </row>
    <row r="282" customFormat="false" ht="25.5" hidden="false" customHeight="false" outlineLevel="0" collapsed="false">
      <c r="A282" s="37"/>
      <c r="B282" s="38"/>
      <c r="C282" s="22"/>
      <c r="D282" s="22" t="s">
        <v>13</v>
      </c>
      <c r="E282" s="14" t="n">
        <v>0</v>
      </c>
      <c r="F282" s="14" t="n">
        <v>0</v>
      </c>
      <c r="G282" s="14" t="n">
        <v>300000</v>
      </c>
      <c r="H282" s="14" t="n">
        <v>416566.97</v>
      </c>
      <c r="I282" s="14" t="n">
        <v>429897.15</v>
      </c>
      <c r="J282" s="14" t="n">
        <v>444513.61</v>
      </c>
      <c r="K282" s="14" t="n">
        <f aca="false">SUM(E282:J282)</f>
        <v>1590977.73</v>
      </c>
    </row>
    <row r="283" customFormat="false" ht="25.5" hidden="false" customHeight="false" outlineLevel="0" collapsed="false">
      <c r="A283" s="37"/>
      <c r="B283" s="38"/>
      <c r="C283" s="22"/>
      <c r="D283" s="22" t="s">
        <v>14</v>
      </c>
      <c r="E283" s="14" t="n">
        <v>0</v>
      </c>
      <c r="F283" s="14" t="n">
        <v>0</v>
      </c>
      <c r="G283" s="14" t="n">
        <v>0</v>
      </c>
      <c r="H283" s="14" t="n">
        <v>0</v>
      </c>
      <c r="I283" s="14" t="n">
        <v>0</v>
      </c>
      <c r="J283" s="14" t="n">
        <v>0</v>
      </c>
      <c r="K283" s="14" t="n">
        <f aca="false">SUM(E283:J283)</f>
        <v>0</v>
      </c>
    </row>
    <row r="284" customFormat="false" ht="19.5" hidden="false" customHeight="true" outlineLevel="0" collapsed="false">
      <c r="A284" s="37" t="s">
        <v>117</v>
      </c>
      <c r="B284" s="38" t="s">
        <v>118</v>
      </c>
      <c r="C284" s="22" t="s">
        <v>10</v>
      </c>
      <c r="D284" s="22" t="s">
        <v>8</v>
      </c>
      <c r="E284" s="14" t="n">
        <v>0</v>
      </c>
      <c r="F284" s="14" t="n">
        <v>0</v>
      </c>
      <c r="G284" s="14" t="n">
        <f aca="false">G285+G286+G287+G288</f>
        <v>381000</v>
      </c>
      <c r="H284" s="14" t="n">
        <f aca="false">H285+H286+H287+H288</f>
        <v>529040.05</v>
      </c>
      <c r="I284" s="14" t="n">
        <f aca="false">I285+I286+I287+I288</f>
        <v>545969.39</v>
      </c>
      <c r="J284" s="14" t="n">
        <f aca="false">J285+J286+J287+J288</f>
        <v>564532.29</v>
      </c>
      <c r="K284" s="14" t="n">
        <f aca="false">SUM(E284:J284)</f>
        <v>2020541.73</v>
      </c>
    </row>
    <row r="285" customFormat="false" ht="30" hidden="false" customHeight="true" outlineLevel="0" collapsed="false">
      <c r="A285" s="37"/>
      <c r="B285" s="38"/>
      <c r="C285" s="22"/>
      <c r="D285" s="22" t="s">
        <v>11</v>
      </c>
      <c r="E285" s="14" t="n">
        <v>0</v>
      </c>
      <c r="F285" s="14" t="n">
        <v>0</v>
      </c>
      <c r="G285" s="14" t="n">
        <v>0</v>
      </c>
      <c r="H285" s="14" t="n">
        <v>0</v>
      </c>
      <c r="I285" s="14" t="n">
        <v>0</v>
      </c>
      <c r="J285" s="14" t="n">
        <v>0</v>
      </c>
      <c r="K285" s="14" t="n">
        <f aca="false">SUM(E285:J285)</f>
        <v>0</v>
      </c>
    </row>
    <row r="286" customFormat="false" ht="25.5" hidden="false" customHeight="false" outlineLevel="0" collapsed="false">
      <c r="A286" s="37"/>
      <c r="B286" s="38"/>
      <c r="C286" s="22"/>
      <c r="D286" s="22" t="s">
        <v>12</v>
      </c>
      <c r="E286" s="14" t="n">
        <v>0</v>
      </c>
      <c r="F286" s="14" t="n">
        <v>0</v>
      </c>
      <c r="G286" s="14" t="n">
        <v>0</v>
      </c>
      <c r="H286" s="14" t="n">
        <v>0</v>
      </c>
      <c r="I286" s="14" t="n">
        <v>0</v>
      </c>
      <c r="J286" s="14" t="n">
        <v>0</v>
      </c>
      <c r="K286" s="14" t="n">
        <f aca="false">SUM(E286:J286)</f>
        <v>0</v>
      </c>
    </row>
    <row r="287" customFormat="false" ht="25.5" hidden="false" customHeight="false" outlineLevel="0" collapsed="false">
      <c r="A287" s="37"/>
      <c r="B287" s="38"/>
      <c r="C287" s="22"/>
      <c r="D287" s="22" t="s">
        <v>13</v>
      </c>
      <c r="E287" s="14" t="n">
        <v>0</v>
      </c>
      <c r="F287" s="14" t="n">
        <v>0</v>
      </c>
      <c r="G287" s="14" t="n">
        <v>381000</v>
      </c>
      <c r="H287" s="14" t="n">
        <v>529040.05</v>
      </c>
      <c r="I287" s="14" t="n">
        <v>545969.39</v>
      </c>
      <c r="J287" s="14" t="n">
        <v>564532.29</v>
      </c>
      <c r="K287" s="14" t="n">
        <f aca="false">SUM(E287:J287)</f>
        <v>2020541.73</v>
      </c>
    </row>
    <row r="288" customFormat="false" ht="25.5" hidden="false" customHeight="false" outlineLevel="0" collapsed="false">
      <c r="A288" s="37"/>
      <c r="B288" s="38"/>
      <c r="C288" s="22"/>
      <c r="D288" s="22" t="s">
        <v>14</v>
      </c>
      <c r="E288" s="14" t="n">
        <v>0</v>
      </c>
      <c r="F288" s="14" t="n">
        <v>0</v>
      </c>
      <c r="G288" s="14" t="n">
        <v>0</v>
      </c>
      <c r="H288" s="14" t="n">
        <v>0</v>
      </c>
      <c r="I288" s="14" t="n">
        <v>0</v>
      </c>
      <c r="J288" s="14" t="n">
        <v>0</v>
      </c>
      <c r="K288" s="14" t="n">
        <f aca="false">SUM(E288:J288)</f>
        <v>0</v>
      </c>
    </row>
    <row r="289" customFormat="false" ht="12.75" hidden="false" customHeight="true" outlineLevel="0" collapsed="false">
      <c r="A289" s="37" t="s">
        <v>119</v>
      </c>
      <c r="B289" s="38" t="s">
        <v>120</v>
      </c>
      <c r="C289" s="22" t="s">
        <v>10</v>
      </c>
      <c r="D289" s="22" t="s">
        <v>8</v>
      </c>
      <c r="E289" s="14" t="n">
        <f aca="false">E290+E291+E292+E293</f>
        <v>38000</v>
      </c>
      <c r="F289" s="14" t="n">
        <v>0</v>
      </c>
      <c r="G289" s="14" t="n">
        <v>0</v>
      </c>
      <c r="H289" s="14" t="n">
        <v>0</v>
      </c>
      <c r="I289" s="14" t="n">
        <v>0</v>
      </c>
      <c r="J289" s="14" t="n">
        <v>0</v>
      </c>
      <c r="K289" s="14" t="n">
        <f aca="false">SUM(E289:J289)</f>
        <v>38000</v>
      </c>
    </row>
    <row r="290" customFormat="false" ht="27" hidden="false" customHeight="true" outlineLevel="0" collapsed="false">
      <c r="A290" s="37"/>
      <c r="B290" s="38"/>
      <c r="C290" s="22"/>
      <c r="D290" s="22" t="s">
        <v>11</v>
      </c>
      <c r="E290" s="14" t="n">
        <v>0</v>
      </c>
      <c r="F290" s="14" t="n">
        <v>0</v>
      </c>
      <c r="G290" s="14" t="n">
        <v>0</v>
      </c>
      <c r="H290" s="14" t="n">
        <v>0</v>
      </c>
      <c r="I290" s="14" t="n">
        <v>0</v>
      </c>
      <c r="J290" s="14" t="n">
        <v>0</v>
      </c>
      <c r="K290" s="14" t="n">
        <f aca="false">SUM(E290:J290)</f>
        <v>0</v>
      </c>
    </row>
    <row r="291" customFormat="false" ht="25.5" hidden="false" customHeight="false" outlineLevel="0" collapsed="false">
      <c r="A291" s="37"/>
      <c r="B291" s="38"/>
      <c r="C291" s="22"/>
      <c r="D291" s="22" t="s">
        <v>12</v>
      </c>
      <c r="E291" s="14" t="n">
        <v>0</v>
      </c>
      <c r="F291" s="14" t="n">
        <v>0</v>
      </c>
      <c r="G291" s="14" t="n">
        <v>0</v>
      </c>
      <c r="H291" s="14" t="n">
        <v>0</v>
      </c>
      <c r="I291" s="14" t="n">
        <v>0</v>
      </c>
      <c r="J291" s="14" t="n">
        <v>0</v>
      </c>
      <c r="K291" s="14" t="n">
        <f aca="false">SUM(E291:J291)</f>
        <v>0</v>
      </c>
    </row>
    <row r="292" customFormat="false" ht="25.5" hidden="false" customHeight="false" outlineLevel="0" collapsed="false">
      <c r="A292" s="37"/>
      <c r="B292" s="38"/>
      <c r="C292" s="22"/>
      <c r="D292" s="22" t="s">
        <v>13</v>
      </c>
      <c r="E292" s="14" t="n">
        <v>38000</v>
      </c>
      <c r="F292" s="14" t="n">
        <v>0</v>
      </c>
      <c r="G292" s="14" t="n">
        <v>0</v>
      </c>
      <c r="H292" s="14" t="n">
        <v>0</v>
      </c>
      <c r="I292" s="14" t="n">
        <v>0</v>
      </c>
      <c r="J292" s="14" t="n">
        <v>0</v>
      </c>
      <c r="K292" s="14" t="n">
        <f aca="false">SUM(E292:J292)</f>
        <v>38000</v>
      </c>
    </row>
    <row r="293" customFormat="false" ht="25.5" hidden="false" customHeight="false" outlineLevel="0" collapsed="false">
      <c r="A293" s="37"/>
      <c r="B293" s="38"/>
      <c r="C293" s="22"/>
      <c r="D293" s="22" t="s">
        <v>14</v>
      </c>
      <c r="E293" s="14" t="n">
        <v>0</v>
      </c>
      <c r="F293" s="14" t="n">
        <v>0</v>
      </c>
      <c r="G293" s="14" t="n">
        <v>0</v>
      </c>
      <c r="H293" s="14" t="n">
        <v>0</v>
      </c>
      <c r="I293" s="14" t="n">
        <v>0</v>
      </c>
      <c r="J293" s="14" t="n">
        <v>0</v>
      </c>
      <c r="K293" s="14" t="n">
        <f aca="false">SUM(E293:J293)</f>
        <v>0</v>
      </c>
    </row>
    <row r="294" customFormat="false" ht="17.25" hidden="false" customHeight="true" outlineLevel="0" collapsed="false">
      <c r="A294" s="37" t="s">
        <v>121</v>
      </c>
      <c r="B294" s="38" t="s">
        <v>122</v>
      </c>
      <c r="C294" s="22" t="s">
        <v>10</v>
      </c>
      <c r="D294" s="22" t="s">
        <v>8</v>
      </c>
      <c r="E294" s="14" t="n">
        <f aca="false">E295+E296+E297+E298</f>
        <v>2388</v>
      </c>
      <c r="F294" s="14" t="n">
        <v>0</v>
      </c>
      <c r="G294" s="14" t="n">
        <v>0</v>
      </c>
      <c r="H294" s="14" t="n">
        <v>0</v>
      </c>
      <c r="I294" s="14" t="n">
        <v>0</v>
      </c>
      <c r="J294" s="14" t="n">
        <v>0</v>
      </c>
      <c r="K294" s="14" t="n">
        <f aca="false">SUM(E294:J294)</f>
        <v>2388</v>
      </c>
    </row>
    <row r="295" customFormat="false" ht="26.25" hidden="false" customHeight="true" outlineLevel="0" collapsed="false">
      <c r="A295" s="37"/>
      <c r="B295" s="38"/>
      <c r="C295" s="22"/>
      <c r="D295" s="22" t="s">
        <v>11</v>
      </c>
      <c r="E295" s="14" t="n">
        <v>0</v>
      </c>
      <c r="F295" s="14" t="n">
        <v>0</v>
      </c>
      <c r="G295" s="14" t="n">
        <v>0</v>
      </c>
      <c r="H295" s="14" t="n">
        <v>0</v>
      </c>
      <c r="I295" s="14" t="n">
        <v>0</v>
      </c>
      <c r="J295" s="14" t="n">
        <v>0</v>
      </c>
      <c r="K295" s="14" t="n">
        <f aca="false">SUM(E295:J295)</f>
        <v>0</v>
      </c>
    </row>
    <row r="296" customFormat="false" ht="25.5" hidden="false" customHeight="false" outlineLevel="0" collapsed="false">
      <c r="A296" s="37"/>
      <c r="B296" s="38"/>
      <c r="C296" s="22"/>
      <c r="D296" s="22" t="s">
        <v>12</v>
      </c>
      <c r="E296" s="14" t="n">
        <v>0</v>
      </c>
      <c r="F296" s="14" t="n">
        <v>0</v>
      </c>
      <c r="G296" s="14" t="n">
        <v>0</v>
      </c>
      <c r="H296" s="14" t="n">
        <v>0</v>
      </c>
      <c r="I296" s="14" t="n">
        <v>0</v>
      </c>
      <c r="J296" s="14" t="n">
        <v>0</v>
      </c>
      <c r="K296" s="14" t="n">
        <f aca="false">SUM(E296:J296)</f>
        <v>0</v>
      </c>
    </row>
    <row r="297" customFormat="false" ht="25.5" hidden="false" customHeight="false" outlineLevel="0" collapsed="false">
      <c r="A297" s="37"/>
      <c r="B297" s="38"/>
      <c r="C297" s="22"/>
      <c r="D297" s="22" t="s">
        <v>13</v>
      </c>
      <c r="E297" s="14" t="n">
        <v>2388</v>
      </c>
      <c r="F297" s="14" t="n">
        <v>0</v>
      </c>
      <c r="G297" s="14" t="n">
        <v>0</v>
      </c>
      <c r="H297" s="14" t="n">
        <v>0</v>
      </c>
      <c r="I297" s="14" t="n">
        <v>0</v>
      </c>
      <c r="J297" s="14" t="n">
        <v>0</v>
      </c>
      <c r="K297" s="14" t="n">
        <f aca="false">SUM(E297:J297)</f>
        <v>2388</v>
      </c>
    </row>
    <row r="298" customFormat="false" ht="25.5" hidden="false" customHeight="false" outlineLevel="0" collapsed="false">
      <c r="A298" s="37"/>
      <c r="B298" s="38"/>
      <c r="C298" s="22"/>
      <c r="D298" s="22" t="s">
        <v>14</v>
      </c>
      <c r="E298" s="14" t="n">
        <v>0</v>
      </c>
      <c r="F298" s="14" t="n">
        <v>0</v>
      </c>
      <c r="G298" s="14" t="n">
        <v>0</v>
      </c>
      <c r="H298" s="14" t="n">
        <v>0</v>
      </c>
      <c r="I298" s="14" t="n">
        <v>0</v>
      </c>
      <c r="J298" s="14" t="n">
        <v>0</v>
      </c>
      <c r="K298" s="14" t="n">
        <f aca="false">SUM(E298:J298)</f>
        <v>0</v>
      </c>
    </row>
    <row r="299" customFormat="false" ht="12.75" hidden="false" customHeight="true" outlineLevel="0" collapsed="false">
      <c r="A299" s="37" t="s">
        <v>123</v>
      </c>
      <c r="B299" s="38" t="s">
        <v>124</v>
      </c>
      <c r="C299" s="40" t="s">
        <v>10</v>
      </c>
      <c r="D299" s="22" t="s">
        <v>8</v>
      </c>
      <c r="E299" s="14" t="n">
        <f aca="false">E300+E301+E302+E303</f>
        <v>33772.27</v>
      </c>
      <c r="F299" s="14" t="n">
        <v>0</v>
      </c>
      <c r="G299" s="14" t="n">
        <v>0</v>
      </c>
      <c r="H299" s="14" t="n">
        <v>0</v>
      </c>
      <c r="I299" s="14" t="n">
        <v>0</v>
      </c>
      <c r="J299" s="14" t="n">
        <v>0</v>
      </c>
      <c r="K299" s="14" t="n">
        <f aca="false">SUM(E299:J299)</f>
        <v>33772.27</v>
      </c>
    </row>
    <row r="300" customFormat="false" ht="38.25" hidden="false" customHeight="false" outlineLevel="0" collapsed="false">
      <c r="A300" s="37"/>
      <c r="B300" s="38"/>
      <c r="C300" s="40"/>
      <c r="D300" s="22" t="s">
        <v>11</v>
      </c>
      <c r="E300" s="14" t="n">
        <v>0</v>
      </c>
      <c r="F300" s="14" t="n">
        <v>0</v>
      </c>
      <c r="G300" s="14" t="n">
        <v>0</v>
      </c>
      <c r="H300" s="14" t="n">
        <v>0</v>
      </c>
      <c r="I300" s="14" t="n">
        <v>0</v>
      </c>
      <c r="J300" s="14" t="n">
        <v>0</v>
      </c>
      <c r="K300" s="14" t="n">
        <f aca="false">SUM(E300:J300)</f>
        <v>0</v>
      </c>
    </row>
    <row r="301" customFormat="false" ht="25.5" hidden="false" customHeight="false" outlineLevel="0" collapsed="false">
      <c r="A301" s="37"/>
      <c r="B301" s="38"/>
      <c r="C301" s="40"/>
      <c r="D301" s="22" t="s">
        <v>12</v>
      </c>
      <c r="E301" s="14" t="n">
        <v>0</v>
      </c>
      <c r="F301" s="14" t="n">
        <v>0</v>
      </c>
      <c r="G301" s="14" t="n">
        <v>0</v>
      </c>
      <c r="H301" s="14" t="n">
        <v>0</v>
      </c>
      <c r="I301" s="14" t="n">
        <v>0</v>
      </c>
      <c r="J301" s="14" t="n">
        <v>0</v>
      </c>
      <c r="K301" s="14" t="n">
        <f aca="false">SUM(E301:J301)</f>
        <v>0</v>
      </c>
    </row>
    <row r="302" customFormat="false" ht="25.5" hidden="false" customHeight="false" outlineLevel="0" collapsed="false">
      <c r="A302" s="37"/>
      <c r="B302" s="38"/>
      <c r="C302" s="40"/>
      <c r="D302" s="22" t="s">
        <v>13</v>
      </c>
      <c r="E302" s="14" t="n">
        <v>33772.27</v>
      </c>
      <c r="F302" s="14" t="n">
        <v>0</v>
      </c>
      <c r="G302" s="14" t="n">
        <v>0</v>
      </c>
      <c r="H302" s="14" t="n">
        <v>0</v>
      </c>
      <c r="I302" s="14" t="n">
        <v>0</v>
      </c>
      <c r="J302" s="14" t="n">
        <v>0</v>
      </c>
      <c r="K302" s="14" t="n">
        <f aca="false">SUM(E302:J302)</f>
        <v>33772.27</v>
      </c>
    </row>
    <row r="303" customFormat="false" ht="25.5" hidden="false" customHeight="false" outlineLevel="0" collapsed="false">
      <c r="A303" s="37"/>
      <c r="B303" s="38"/>
      <c r="C303" s="40"/>
      <c r="D303" s="22" t="s">
        <v>14</v>
      </c>
      <c r="E303" s="14" t="n">
        <v>0</v>
      </c>
      <c r="F303" s="14" t="n">
        <v>0</v>
      </c>
      <c r="G303" s="14" t="n">
        <v>0</v>
      </c>
      <c r="H303" s="14" t="n">
        <v>0</v>
      </c>
      <c r="I303" s="14" t="n">
        <v>0</v>
      </c>
      <c r="J303" s="14" t="n">
        <v>0</v>
      </c>
      <c r="K303" s="14" t="n">
        <f aca="false">SUM(E303:J303)</f>
        <v>0</v>
      </c>
    </row>
    <row r="304" customFormat="false" ht="21" hidden="false" customHeight="true" outlineLevel="0" collapsed="false">
      <c r="A304" s="11" t="s">
        <v>27</v>
      </c>
      <c r="B304" s="38" t="str">
        <f aca="false">B38</f>
        <v>Прочие мероприятия по строительству и реконструкции автомобильных дорог общего пользования местного значения</v>
      </c>
      <c r="C304" s="22" t="s">
        <v>10</v>
      </c>
      <c r="D304" s="22" t="s">
        <v>8</v>
      </c>
      <c r="E304" s="14" t="n">
        <f aca="false">E305+E306+E307+E308</f>
        <v>1050</v>
      </c>
      <c r="F304" s="14" t="n">
        <v>0</v>
      </c>
      <c r="G304" s="14" t="n">
        <v>0</v>
      </c>
      <c r="H304" s="14" t="n">
        <v>0</v>
      </c>
      <c r="I304" s="14" t="n">
        <v>0</v>
      </c>
      <c r="J304" s="14" t="n">
        <v>0</v>
      </c>
      <c r="K304" s="14" t="n">
        <f aca="false">SUM(E304:J304)</f>
        <v>1050</v>
      </c>
    </row>
    <row r="305" customFormat="false" ht="38.25" hidden="false" customHeight="false" outlineLevel="0" collapsed="false">
      <c r="A305" s="11"/>
      <c r="B305" s="38"/>
      <c r="C305" s="22"/>
      <c r="D305" s="22" t="s">
        <v>11</v>
      </c>
      <c r="E305" s="14" t="n">
        <v>0</v>
      </c>
      <c r="F305" s="14" t="n">
        <v>0</v>
      </c>
      <c r="G305" s="14" t="n">
        <v>0</v>
      </c>
      <c r="H305" s="14" t="n">
        <v>0</v>
      </c>
      <c r="I305" s="14" t="n">
        <v>0</v>
      </c>
      <c r="J305" s="14" t="n">
        <v>0</v>
      </c>
      <c r="K305" s="14" t="n">
        <f aca="false">SUM(E305:J305)</f>
        <v>0</v>
      </c>
    </row>
    <row r="306" customFormat="false" ht="25.5" hidden="false" customHeight="false" outlineLevel="0" collapsed="false">
      <c r="A306" s="11"/>
      <c r="B306" s="38"/>
      <c r="C306" s="22"/>
      <c r="D306" s="22" t="s">
        <v>12</v>
      </c>
      <c r="E306" s="14" t="n">
        <v>0</v>
      </c>
      <c r="F306" s="14" t="n">
        <v>0</v>
      </c>
      <c r="G306" s="14" t="n">
        <v>0</v>
      </c>
      <c r="H306" s="14" t="n">
        <v>0</v>
      </c>
      <c r="I306" s="14" t="n">
        <v>0</v>
      </c>
      <c r="J306" s="14" t="n">
        <v>0</v>
      </c>
      <c r="K306" s="14" t="n">
        <f aca="false">SUM(E306:J306)</f>
        <v>0</v>
      </c>
    </row>
    <row r="307" customFormat="false" ht="31.5" hidden="false" customHeight="true" outlineLevel="0" collapsed="false">
      <c r="A307" s="11"/>
      <c r="B307" s="38"/>
      <c r="C307" s="22"/>
      <c r="D307" s="22" t="s">
        <v>13</v>
      </c>
      <c r="E307" s="14" t="n">
        <f aca="false">E312+E317+E322</f>
        <v>1050</v>
      </c>
      <c r="F307" s="14" t="n">
        <v>0</v>
      </c>
      <c r="G307" s="14" t="n">
        <v>0</v>
      </c>
      <c r="H307" s="14" t="n">
        <v>0</v>
      </c>
      <c r="I307" s="14" t="n">
        <v>0</v>
      </c>
      <c r="J307" s="14" t="n">
        <v>0</v>
      </c>
      <c r="K307" s="14" t="n">
        <f aca="false">SUM(E307:J307)</f>
        <v>1050</v>
      </c>
      <c r="L307" s="4" t="s">
        <v>125</v>
      </c>
    </row>
    <row r="308" customFormat="false" ht="25.5" hidden="false" customHeight="false" outlineLevel="0" collapsed="false">
      <c r="A308" s="11"/>
      <c r="B308" s="38"/>
      <c r="C308" s="22"/>
      <c r="D308" s="22" t="s">
        <v>14</v>
      </c>
      <c r="E308" s="14" t="n">
        <v>0</v>
      </c>
      <c r="F308" s="14" t="n">
        <v>0</v>
      </c>
      <c r="G308" s="14" t="n">
        <v>0</v>
      </c>
      <c r="H308" s="14" t="n">
        <v>0</v>
      </c>
      <c r="I308" s="14" t="n">
        <v>0</v>
      </c>
      <c r="J308" s="14" t="n">
        <v>0</v>
      </c>
      <c r="K308" s="14" t="n">
        <f aca="false">SUM(E308:J308)</f>
        <v>0</v>
      </c>
    </row>
    <row r="309" customFormat="false" ht="23.25" hidden="false" customHeight="true" outlineLevel="0" collapsed="false">
      <c r="A309" s="11" t="s">
        <v>126</v>
      </c>
      <c r="B309" s="41" t="s">
        <v>108</v>
      </c>
      <c r="C309" s="22" t="s">
        <v>10</v>
      </c>
      <c r="D309" s="22" t="s">
        <v>8</v>
      </c>
      <c r="E309" s="14" t="n">
        <f aca="false">E310+E311+E312+E313</f>
        <v>590</v>
      </c>
      <c r="F309" s="14" t="n">
        <v>0</v>
      </c>
      <c r="G309" s="14" t="n">
        <v>0</v>
      </c>
      <c r="H309" s="14" t="n">
        <v>0</v>
      </c>
      <c r="I309" s="14" t="n">
        <v>0</v>
      </c>
      <c r="J309" s="14" t="n">
        <v>0</v>
      </c>
      <c r="K309" s="14" t="n">
        <f aca="false">SUM(E309:J309)</f>
        <v>590</v>
      </c>
    </row>
    <row r="310" customFormat="false" ht="38.25" hidden="false" customHeight="false" outlineLevel="0" collapsed="false">
      <c r="A310" s="11"/>
      <c r="B310" s="41"/>
      <c r="C310" s="22"/>
      <c r="D310" s="22" t="s">
        <v>11</v>
      </c>
      <c r="E310" s="14" t="n">
        <v>0</v>
      </c>
      <c r="F310" s="14" t="n">
        <v>0</v>
      </c>
      <c r="G310" s="14" t="n">
        <v>0</v>
      </c>
      <c r="H310" s="14" t="n">
        <v>0</v>
      </c>
      <c r="I310" s="14" t="n">
        <v>0</v>
      </c>
      <c r="J310" s="14" t="n">
        <v>0</v>
      </c>
      <c r="K310" s="14" t="n">
        <f aca="false">SUM(E310:J310)</f>
        <v>0</v>
      </c>
    </row>
    <row r="311" customFormat="false" ht="25.5" hidden="false" customHeight="false" outlineLevel="0" collapsed="false">
      <c r="A311" s="11"/>
      <c r="B311" s="41"/>
      <c r="C311" s="22"/>
      <c r="D311" s="22" t="s">
        <v>12</v>
      </c>
      <c r="E311" s="14" t="n">
        <v>0</v>
      </c>
      <c r="F311" s="14" t="n">
        <v>0</v>
      </c>
      <c r="G311" s="14" t="n">
        <v>0</v>
      </c>
      <c r="H311" s="14" t="n">
        <v>0</v>
      </c>
      <c r="I311" s="14" t="n">
        <v>0</v>
      </c>
      <c r="J311" s="14" t="n">
        <v>0</v>
      </c>
      <c r="K311" s="14" t="n">
        <f aca="false">SUM(E311:J311)</f>
        <v>0</v>
      </c>
    </row>
    <row r="312" customFormat="false" ht="25.5" hidden="false" customHeight="false" outlineLevel="0" collapsed="false">
      <c r="A312" s="11"/>
      <c r="B312" s="41"/>
      <c r="C312" s="22"/>
      <c r="D312" s="22" t="s">
        <v>13</v>
      </c>
      <c r="E312" s="14" t="n">
        <v>590</v>
      </c>
      <c r="F312" s="14" t="n">
        <v>0</v>
      </c>
      <c r="G312" s="14" t="n">
        <v>0</v>
      </c>
      <c r="H312" s="14" t="n">
        <v>0</v>
      </c>
      <c r="I312" s="14" t="n">
        <v>0</v>
      </c>
      <c r="J312" s="14" t="n">
        <v>0</v>
      </c>
      <c r="K312" s="14" t="n">
        <f aca="false">SUM(E312:J312)</f>
        <v>590</v>
      </c>
    </row>
    <row r="313" customFormat="false" ht="25.5" hidden="false" customHeight="false" outlineLevel="0" collapsed="false">
      <c r="A313" s="11"/>
      <c r="B313" s="41"/>
      <c r="C313" s="22"/>
      <c r="D313" s="22" t="s">
        <v>14</v>
      </c>
      <c r="E313" s="14" t="n">
        <v>0</v>
      </c>
      <c r="F313" s="14" t="n">
        <v>0</v>
      </c>
      <c r="G313" s="14" t="n">
        <v>0</v>
      </c>
      <c r="H313" s="14" t="n">
        <v>0</v>
      </c>
      <c r="I313" s="14" t="n">
        <v>0</v>
      </c>
      <c r="J313" s="14" t="n">
        <v>0</v>
      </c>
      <c r="K313" s="14" t="n">
        <f aca="false">SUM(E313:J313)</f>
        <v>0</v>
      </c>
    </row>
    <row r="314" customFormat="false" ht="23.25" hidden="false" customHeight="true" outlineLevel="0" collapsed="false">
      <c r="A314" s="11" t="s">
        <v>127</v>
      </c>
      <c r="B314" s="41" t="s">
        <v>106</v>
      </c>
      <c r="C314" s="22" t="s">
        <v>10</v>
      </c>
      <c r="D314" s="22" t="s">
        <v>8</v>
      </c>
      <c r="E314" s="14" t="n">
        <f aca="false">E315+E316+E317+E318</f>
        <v>410</v>
      </c>
      <c r="F314" s="14" t="n">
        <v>0</v>
      </c>
      <c r="G314" s="14" t="n">
        <v>0</v>
      </c>
      <c r="H314" s="14" t="n">
        <v>0</v>
      </c>
      <c r="I314" s="14" t="n">
        <v>0</v>
      </c>
      <c r="J314" s="14" t="n">
        <v>0</v>
      </c>
      <c r="K314" s="14" t="n">
        <f aca="false">SUM(E314:J314)</f>
        <v>410</v>
      </c>
    </row>
    <row r="315" customFormat="false" ht="38.25" hidden="false" customHeight="false" outlineLevel="0" collapsed="false">
      <c r="A315" s="11"/>
      <c r="B315" s="41"/>
      <c r="C315" s="22"/>
      <c r="D315" s="22" t="s">
        <v>11</v>
      </c>
      <c r="E315" s="14" t="n">
        <v>0</v>
      </c>
      <c r="F315" s="14" t="n">
        <v>0</v>
      </c>
      <c r="G315" s="14" t="n">
        <v>0</v>
      </c>
      <c r="H315" s="14" t="n">
        <v>0</v>
      </c>
      <c r="I315" s="14" t="n">
        <v>0</v>
      </c>
      <c r="J315" s="14" t="n">
        <v>0</v>
      </c>
      <c r="K315" s="14" t="n">
        <f aca="false">SUM(E315:J315)</f>
        <v>0</v>
      </c>
    </row>
    <row r="316" customFormat="false" ht="25.5" hidden="false" customHeight="false" outlineLevel="0" collapsed="false">
      <c r="A316" s="11"/>
      <c r="B316" s="41"/>
      <c r="C316" s="22"/>
      <c r="D316" s="22" t="s">
        <v>12</v>
      </c>
      <c r="E316" s="14" t="n">
        <v>0</v>
      </c>
      <c r="F316" s="14" t="n">
        <v>0</v>
      </c>
      <c r="G316" s="14" t="n">
        <v>0</v>
      </c>
      <c r="H316" s="14" t="n">
        <v>0</v>
      </c>
      <c r="I316" s="14" t="n">
        <v>0</v>
      </c>
      <c r="J316" s="14" t="n">
        <v>0</v>
      </c>
      <c r="K316" s="14" t="n">
        <f aca="false">SUM(E316:J316)</f>
        <v>0</v>
      </c>
    </row>
    <row r="317" customFormat="false" ht="25.5" hidden="false" customHeight="false" outlineLevel="0" collapsed="false">
      <c r="A317" s="11"/>
      <c r="B317" s="41"/>
      <c r="C317" s="22"/>
      <c r="D317" s="22" t="s">
        <v>13</v>
      </c>
      <c r="E317" s="14" t="n">
        <v>410</v>
      </c>
      <c r="F317" s="14" t="n">
        <v>0</v>
      </c>
      <c r="G317" s="14" t="n">
        <v>0</v>
      </c>
      <c r="H317" s="14" t="n">
        <v>0</v>
      </c>
      <c r="I317" s="14" t="n">
        <v>0</v>
      </c>
      <c r="J317" s="14" t="n">
        <v>0</v>
      </c>
      <c r="K317" s="14" t="n">
        <f aca="false">SUM(E317:J317)</f>
        <v>410</v>
      </c>
    </row>
    <row r="318" customFormat="false" ht="25.5" hidden="false" customHeight="false" outlineLevel="0" collapsed="false">
      <c r="A318" s="11"/>
      <c r="B318" s="41"/>
      <c r="C318" s="22"/>
      <c r="D318" s="22" t="s">
        <v>14</v>
      </c>
      <c r="E318" s="14" t="n">
        <v>0</v>
      </c>
      <c r="F318" s="14" t="n">
        <v>0</v>
      </c>
      <c r="G318" s="14" t="n">
        <v>0</v>
      </c>
      <c r="H318" s="14" t="n">
        <v>0</v>
      </c>
      <c r="I318" s="14" t="n">
        <v>0</v>
      </c>
      <c r="J318" s="14" t="n">
        <v>0</v>
      </c>
      <c r="K318" s="14" t="n">
        <f aca="false">SUM(E318:J318)</f>
        <v>0</v>
      </c>
    </row>
    <row r="319" customFormat="false" ht="23.25" hidden="false" customHeight="true" outlineLevel="0" collapsed="false">
      <c r="A319" s="11" t="s">
        <v>128</v>
      </c>
      <c r="B319" s="41" t="s">
        <v>112</v>
      </c>
      <c r="C319" s="22" t="s">
        <v>10</v>
      </c>
      <c r="D319" s="22" t="s">
        <v>8</v>
      </c>
      <c r="E319" s="14" t="n">
        <f aca="false">E320+E321+E322+E323</f>
        <v>50</v>
      </c>
      <c r="F319" s="14" t="n">
        <v>0</v>
      </c>
      <c r="G319" s="14" t="n">
        <v>0</v>
      </c>
      <c r="H319" s="14" t="n">
        <v>0</v>
      </c>
      <c r="I319" s="14" t="n">
        <v>0</v>
      </c>
      <c r="J319" s="14" t="n">
        <v>0</v>
      </c>
      <c r="K319" s="14" t="n">
        <f aca="false">SUM(E319:J319)</f>
        <v>50</v>
      </c>
    </row>
    <row r="320" customFormat="false" ht="38.25" hidden="false" customHeight="false" outlineLevel="0" collapsed="false">
      <c r="A320" s="11"/>
      <c r="B320" s="41"/>
      <c r="C320" s="22"/>
      <c r="D320" s="22" t="s">
        <v>11</v>
      </c>
      <c r="E320" s="14" t="n">
        <v>0</v>
      </c>
      <c r="F320" s="14" t="n">
        <v>0</v>
      </c>
      <c r="G320" s="14" t="n">
        <v>0</v>
      </c>
      <c r="H320" s="14" t="n">
        <v>0</v>
      </c>
      <c r="I320" s="14" t="n">
        <v>0</v>
      </c>
      <c r="J320" s="14" t="n">
        <v>0</v>
      </c>
      <c r="K320" s="14" t="n">
        <f aca="false">SUM(E320:J320)</f>
        <v>0</v>
      </c>
    </row>
    <row r="321" customFormat="false" ht="25.5" hidden="false" customHeight="false" outlineLevel="0" collapsed="false">
      <c r="A321" s="11"/>
      <c r="B321" s="41"/>
      <c r="C321" s="22"/>
      <c r="D321" s="22" t="s">
        <v>12</v>
      </c>
      <c r="E321" s="14" t="n">
        <v>0</v>
      </c>
      <c r="F321" s="14" t="n">
        <v>0</v>
      </c>
      <c r="G321" s="14" t="n">
        <v>0</v>
      </c>
      <c r="H321" s="14" t="n">
        <v>0</v>
      </c>
      <c r="I321" s="14" t="n">
        <v>0</v>
      </c>
      <c r="J321" s="14" t="n">
        <v>0</v>
      </c>
      <c r="K321" s="14" t="n">
        <f aca="false">SUM(E321:J321)</f>
        <v>0</v>
      </c>
    </row>
    <row r="322" customFormat="false" ht="25.5" hidden="false" customHeight="false" outlineLevel="0" collapsed="false">
      <c r="A322" s="11"/>
      <c r="B322" s="41"/>
      <c r="C322" s="22"/>
      <c r="D322" s="22" t="s">
        <v>13</v>
      </c>
      <c r="E322" s="14" t="n">
        <v>50</v>
      </c>
      <c r="F322" s="14" t="n">
        <v>0</v>
      </c>
      <c r="G322" s="14" t="n">
        <v>0</v>
      </c>
      <c r="H322" s="14" t="n">
        <v>0</v>
      </c>
      <c r="I322" s="14" t="n">
        <v>0</v>
      </c>
      <c r="J322" s="14" t="n">
        <v>0</v>
      </c>
      <c r="K322" s="14" t="n">
        <f aca="false">SUM(E322:J322)</f>
        <v>50</v>
      </c>
    </row>
    <row r="323" customFormat="false" ht="25.5" hidden="false" customHeight="false" outlineLevel="0" collapsed="false">
      <c r="A323" s="11"/>
      <c r="B323" s="41"/>
      <c r="C323" s="22"/>
      <c r="D323" s="22" t="s">
        <v>14</v>
      </c>
      <c r="E323" s="14" t="n">
        <v>0</v>
      </c>
      <c r="F323" s="14" t="n">
        <v>0</v>
      </c>
      <c r="G323" s="14" t="n">
        <v>0</v>
      </c>
      <c r="H323" s="14" t="n">
        <v>0</v>
      </c>
      <c r="I323" s="14" t="n">
        <v>0</v>
      </c>
      <c r="J323" s="14" t="n">
        <v>0</v>
      </c>
      <c r="K323" s="14" t="n">
        <f aca="false">SUM(E323:J323)</f>
        <v>0</v>
      </c>
    </row>
    <row r="324" customFormat="false" ht="28.5" hidden="false" customHeight="true" outlineLevel="0" collapsed="false">
      <c r="A324" s="42" t="s">
        <v>29</v>
      </c>
      <c r="B324" s="11" t="str">
        <f aca="false">B43</f>
        <v> Комплекс процессных мероприятий «Капитальный ремонт, ремонт и содержание автомобильных дорог общего пользования местного значения в городе Магнитогорске»</v>
      </c>
      <c r="C324" s="11"/>
      <c r="D324" s="11"/>
      <c r="E324" s="11"/>
      <c r="F324" s="11"/>
      <c r="G324" s="11"/>
      <c r="H324" s="11"/>
      <c r="I324" s="11"/>
      <c r="J324" s="11"/>
      <c r="K324" s="11"/>
    </row>
    <row r="325" customFormat="false" ht="21" hidden="false" customHeight="true" outlineLevel="0" collapsed="false">
      <c r="A325" s="11" t="s">
        <v>31</v>
      </c>
      <c r="B325" s="38" t="str">
        <f aca="false">B48</f>
        <v>Мероприятия по капитальному ремонту, ремонту и содержанию автомобильных дорог общего пользования местного значения</v>
      </c>
      <c r="C325" s="22" t="s">
        <v>10</v>
      </c>
      <c r="D325" s="22" t="s">
        <v>8</v>
      </c>
      <c r="E325" s="14" t="n">
        <f aca="false">E326+E327+E328+E329</f>
        <v>885571.17</v>
      </c>
      <c r="F325" s="14" t="n">
        <f aca="false">F326+F327+F328+F329</f>
        <v>1011665.8</v>
      </c>
      <c r="G325" s="14" t="n">
        <f aca="false">G326+G327+G328+G329</f>
        <v>522755.81</v>
      </c>
      <c r="H325" s="14" t="n">
        <f aca="false">H326+H327+H328+H329</f>
        <v>934159.51</v>
      </c>
      <c r="I325" s="14" t="n">
        <f aca="false">I326+I327+I328+I329</f>
        <v>964052.71</v>
      </c>
      <c r="J325" s="14" t="n">
        <f aca="false">J326+J327+J328+J329</f>
        <v>996830.4</v>
      </c>
      <c r="K325" s="14" t="n">
        <f aca="false">SUM(E325:J325)</f>
        <v>5315035.4</v>
      </c>
    </row>
    <row r="326" customFormat="false" ht="38.25" hidden="false" customHeight="false" outlineLevel="0" collapsed="false">
      <c r="A326" s="11"/>
      <c r="B326" s="38"/>
      <c r="C326" s="22"/>
      <c r="D326" s="22" t="s">
        <v>11</v>
      </c>
      <c r="E326" s="14" t="n">
        <v>0</v>
      </c>
      <c r="F326" s="14" t="n">
        <v>0</v>
      </c>
      <c r="G326" s="14" t="n">
        <v>0</v>
      </c>
      <c r="H326" s="14" t="n">
        <v>0</v>
      </c>
      <c r="I326" s="14" t="n">
        <v>0</v>
      </c>
      <c r="J326" s="14" t="n">
        <v>0</v>
      </c>
      <c r="K326" s="14" t="n">
        <f aca="false">SUM(E326:J326)</f>
        <v>0</v>
      </c>
    </row>
    <row r="327" customFormat="false" ht="25.5" hidden="false" customHeight="false" outlineLevel="0" collapsed="false">
      <c r="A327" s="11"/>
      <c r="B327" s="38"/>
      <c r="C327" s="22"/>
      <c r="D327" s="22" t="s">
        <v>12</v>
      </c>
      <c r="E327" s="14" t="n">
        <v>0</v>
      </c>
      <c r="F327" s="14" t="n">
        <v>0</v>
      </c>
      <c r="G327" s="14" t="n">
        <v>0</v>
      </c>
      <c r="H327" s="14" t="n">
        <v>0</v>
      </c>
      <c r="I327" s="14" t="n">
        <v>0</v>
      </c>
      <c r="J327" s="14" t="n">
        <v>0</v>
      </c>
      <c r="K327" s="14" t="n">
        <f aca="false">SUM(E327:J327)</f>
        <v>0</v>
      </c>
    </row>
    <row r="328" customFormat="false" ht="30.75" hidden="false" customHeight="true" outlineLevel="0" collapsed="false">
      <c r="A328" s="11"/>
      <c r="B328" s="38"/>
      <c r="C328" s="22"/>
      <c r="D328" s="43" t="s">
        <v>13</v>
      </c>
      <c r="E328" s="44" t="n">
        <f aca="false">E333+E338+E343+E348+E353+E358+E363+E368+E373+E378+E383+E388+E393+E398+E403+E408+E413+E418+E423+E428+E433+E438</f>
        <v>885571.17</v>
      </c>
      <c r="F328" s="44" t="n">
        <f aca="false">F333+F338+F343+F348+F353+F358+F363+F368+F373+F378+F383+F388+F393+F398+F403+F408+F413+F418+F423+F428+F433+F438</f>
        <v>1011665.8</v>
      </c>
      <c r="G328" s="44" t="n">
        <f aca="false">G333+G338+G343+G348+G353+G358+G363+G368+G373+G378+G383+G388+G393+G398+G403+G408+G413+G418+G423+G428+G433+G438</f>
        <v>522755.81</v>
      </c>
      <c r="H328" s="44" t="n">
        <f aca="false">H333+H338+H343+H348+H353+H358+H363+H368+H373+H378+H383+H388+H393+H398+H403+H408+H413+H418+H423+H428+H433+H438</f>
        <v>934159.51</v>
      </c>
      <c r="I328" s="44" t="n">
        <f aca="false">I333+I338+I343+I348+I353+I358+I363+I368+I373+I378+I383+I388+I393+I398+I403+I408+I413+I418+I423+I428+I433+I438</f>
        <v>964052.71</v>
      </c>
      <c r="J328" s="44" t="n">
        <f aca="false">J333+J338+J343+J348+J353+J358+J363+J368+J373+J378+J383+J388+J393+J398+J403+J408+J413+J418+J423+J428+J433+J438</f>
        <v>996830.4</v>
      </c>
      <c r="K328" s="14" t="n">
        <f aca="false">SUM(E328:J328)</f>
        <v>5315035.4</v>
      </c>
    </row>
    <row r="329" customFormat="false" ht="25.5" hidden="false" customHeight="false" outlineLevel="0" collapsed="false">
      <c r="A329" s="11"/>
      <c r="B329" s="38"/>
      <c r="C329" s="22"/>
      <c r="D329" s="22" t="s">
        <v>14</v>
      </c>
      <c r="E329" s="14" t="n">
        <v>0</v>
      </c>
      <c r="F329" s="14" t="n">
        <v>0</v>
      </c>
      <c r="G329" s="14" t="n">
        <v>0</v>
      </c>
      <c r="H329" s="14" t="n">
        <v>0</v>
      </c>
      <c r="I329" s="14" t="n">
        <v>0</v>
      </c>
      <c r="J329" s="14" t="n">
        <v>0</v>
      </c>
      <c r="K329" s="14" t="n">
        <f aca="false">SUM(E329:J329)</f>
        <v>0</v>
      </c>
    </row>
    <row r="330" customFormat="false" ht="18.75" hidden="false" customHeight="true" outlineLevel="0" collapsed="false">
      <c r="A330" s="11" t="s">
        <v>129</v>
      </c>
      <c r="B330" s="38" t="s">
        <v>103</v>
      </c>
      <c r="C330" s="22" t="s">
        <v>10</v>
      </c>
      <c r="D330" s="22" t="s">
        <v>8</v>
      </c>
      <c r="E330" s="14" t="n">
        <f aca="false">E331+E332+E333+E334</f>
        <v>177504.31</v>
      </c>
      <c r="F330" s="14" t="n">
        <f aca="false">F331+F332+F333+F334</f>
        <v>0</v>
      </c>
      <c r="G330" s="14" t="n">
        <f aca="false">G331+G332+G333+G334</f>
        <v>0</v>
      </c>
      <c r="H330" s="14" t="n">
        <f aca="false">H331+H332+H333+H334</f>
        <v>208283.49</v>
      </c>
      <c r="I330" s="14" t="n">
        <f aca="false">I331+I332+I333+I334</f>
        <v>214948.59</v>
      </c>
      <c r="J330" s="14" t="n">
        <f aca="false">J331+J332+J333+J334</f>
        <v>222256.82</v>
      </c>
      <c r="K330" s="14" t="n">
        <f aca="false">SUM(E330:J330)</f>
        <v>822993.21</v>
      </c>
    </row>
    <row r="331" customFormat="false" ht="38.25" hidden="false" customHeight="false" outlineLevel="0" collapsed="false">
      <c r="A331" s="11"/>
      <c r="B331" s="38"/>
      <c r="C331" s="22"/>
      <c r="D331" s="22" t="s">
        <v>11</v>
      </c>
      <c r="E331" s="14" t="n">
        <v>0</v>
      </c>
      <c r="F331" s="14" t="n">
        <v>0</v>
      </c>
      <c r="G331" s="14" t="n">
        <v>0</v>
      </c>
      <c r="H331" s="14" t="n">
        <v>0</v>
      </c>
      <c r="I331" s="14" t="n">
        <v>0</v>
      </c>
      <c r="J331" s="14" t="n">
        <v>0</v>
      </c>
      <c r="K331" s="14" t="n">
        <f aca="false">SUM(E331:J331)</f>
        <v>0</v>
      </c>
    </row>
    <row r="332" customFormat="false" ht="25.5" hidden="false" customHeight="false" outlineLevel="0" collapsed="false">
      <c r="A332" s="11"/>
      <c r="B332" s="38"/>
      <c r="C332" s="22"/>
      <c r="D332" s="22" t="s">
        <v>12</v>
      </c>
      <c r="E332" s="14" t="n">
        <v>0</v>
      </c>
      <c r="F332" s="14" t="n">
        <v>0</v>
      </c>
      <c r="G332" s="14" t="n">
        <v>0</v>
      </c>
      <c r="H332" s="14" t="n">
        <v>0</v>
      </c>
      <c r="I332" s="14" t="n">
        <v>0</v>
      </c>
      <c r="J332" s="14" t="n">
        <v>0</v>
      </c>
      <c r="K332" s="14" t="n">
        <f aca="false">SUM(E332:J332)</f>
        <v>0</v>
      </c>
    </row>
    <row r="333" customFormat="false" ht="25.5" hidden="false" customHeight="false" outlineLevel="0" collapsed="false">
      <c r="A333" s="11"/>
      <c r="B333" s="38"/>
      <c r="C333" s="22"/>
      <c r="D333" s="22" t="s">
        <v>13</v>
      </c>
      <c r="E333" s="14" t="n">
        <v>177504.31</v>
      </c>
      <c r="F333" s="14" t="n">
        <v>0</v>
      </c>
      <c r="G333" s="14" t="n">
        <v>0</v>
      </c>
      <c r="H333" s="14" t="n">
        <v>208283.49</v>
      </c>
      <c r="I333" s="14" t="n">
        <v>214948.59</v>
      </c>
      <c r="J333" s="14" t="n">
        <v>222256.82</v>
      </c>
      <c r="K333" s="14" t="n">
        <f aca="false">SUM(E333:J333)</f>
        <v>822993.21</v>
      </c>
    </row>
    <row r="334" customFormat="false" ht="25.5" hidden="false" customHeight="false" outlineLevel="0" collapsed="false">
      <c r="A334" s="11"/>
      <c r="B334" s="38"/>
      <c r="C334" s="22"/>
      <c r="D334" s="22" t="s">
        <v>14</v>
      </c>
      <c r="E334" s="14" t="n">
        <v>0</v>
      </c>
      <c r="F334" s="14" t="n">
        <v>0</v>
      </c>
      <c r="G334" s="14" t="n">
        <v>0</v>
      </c>
      <c r="H334" s="14" t="n">
        <v>0</v>
      </c>
      <c r="I334" s="14" t="n">
        <v>0</v>
      </c>
      <c r="J334" s="14" t="n">
        <v>0</v>
      </c>
      <c r="K334" s="14" t="n">
        <f aca="false">SUM(E334:J334)</f>
        <v>0</v>
      </c>
    </row>
    <row r="335" customFormat="false" ht="20.25" hidden="false" customHeight="true" outlineLevel="0" collapsed="false">
      <c r="A335" s="11" t="s">
        <v>130</v>
      </c>
      <c r="B335" s="38" t="s">
        <v>131</v>
      </c>
      <c r="C335" s="22" t="s">
        <v>10</v>
      </c>
      <c r="D335" s="22" t="s">
        <v>8</v>
      </c>
      <c r="E335" s="14" t="n">
        <f aca="false">E338</f>
        <v>0</v>
      </c>
      <c r="F335" s="14" t="n">
        <f aca="false">F338</f>
        <v>8415.66</v>
      </c>
      <c r="G335" s="14" t="n">
        <f aca="false">G338</f>
        <v>14073</v>
      </c>
      <c r="H335" s="14" t="n">
        <f aca="false">H338</f>
        <v>19541.16</v>
      </c>
      <c r="I335" s="14" t="n">
        <f aca="false">I338</f>
        <v>20166.48</v>
      </c>
      <c r="J335" s="14" t="n">
        <f aca="false">J338</f>
        <v>20852.14</v>
      </c>
      <c r="K335" s="14" t="n">
        <f aca="false">SUM(E335:J335)</f>
        <v>83048.44</v>
      </c>
    </row>
    <row r="336" customFormat="false" ht="38.25" hidden="false" customHeight="false" outlineLevel="0" collapsed="false">
      <c r="A336" s="11"/>
      <c r="B336" s="38"/>
      <c r="C336" s="22"/>
      <c r="D336" s="22" t="s">
        <v>11</v>
      </c>
      <c r="E336" s="14" t="n">
        <v>0</v>
      </c>
      <c r="F336" s="14" t="n">
        <v>0</v>
      </c>
      <c r="G336" s="14" t="n">
        <v>0</v>
      </c>
      <c r="H336" s="14" t="n">
        <v>0</v>
      </c>
      <c r="I336" s="14" t="n">
        <v>0</v>
      </c>
      <c r="J336" s="14" t="n">
        <v>0</v>
      </c>
      <c r="K336" s="14" t="n">
        <f aca="false">SUM(E336:J336)</f>
        <v>0</v>
      </c>
    </row>
    <row r="337" customFormat="false" ht="25.5" hidden="false" customHeight="false" outlineLevel="0" collapsed="false">
      <c r="A337" s="11"/>
      <c r="B337" s="38"/>
      <c r="C337" s="22"/>
      <c r="D337" s="22" t="s">
        <v>12</v>
      </c>
      <c r="E337" s="14" t="n">
        <v>0</v>
      </c>
      <c r="F337" s="14" t="n">
        <v>0</v>
      </c>
      <c r="G337" s="14" t="n">
        <v>0</v>
      </c>
      <c r="H337" s="14" t="n">
        <v>0</v>
      </c>
      <c r="I337" s="14" t="n">
        <v>0</v>
      </c>
      <c r="J337" s="14" t="n">
        <v>0</v>
      </c>
      <c r="K337" s="14" t="n">
        <f aca="false">SUM(E337:J337)</f>
        <v>0</v>
      </c>
    </row>
    <row r="338" customFormat="false" ht="25.5" hidden="false" customHeight="false" outlineLevel="0" collapsed="false">
      <c r="A338" s="11"/>
      <c r="B338" s="38"/>
      <c r="C338" s="22"/>
      <c r="D338" s="22" t="s">
        <v>13</v>
      </c>
      <c r="E338" s="14" t="n">
        <v>0</v>
      </c>
      <c r="F338" s="14" t="n">
        <v>8415.66</v>
      </c>
      <c r="G338" s="14" t="n">
        <v>14073</v>
      </c>
      <c r="H338" s="14" t="n">
        <v>19541.16</v>
      </c>
      <c r="I338" s="14" t="n">
        <v>20166.48</v>
      </c>
      <c r="J338" s="14" t="n">
        <v>20852.14</v>
      </c>
      <c r="K338" s="14" t="n">
        <f aca="false">SUM(E338:J338)</f>
        <v>83048.44</v>
      </c>
    </row>
    <row r="339" customFormat="false" ht="25.5" hidden="false" customHeight="false" outlineLevel="0" collapsed="false">
      <c r="A339" s="11"/>
      <c r="B339" s="38"/>
      <c r="C339" s="22"/>
      <c r="D339" s="22" t="s">
        <v>14</v>
      </c>
      <c r="E339" s="14" t="n">
        <v>0</v>
      </c>
      <c r="F339" s="14" t="n">
        <v>0</v>
      </c>
      <c r="G339" s="14" t="n">
        <v>0</v>
      </c>
      <c r="H339" s="14" t="n">
        <v>0</v>
      </c>
      <c r="I339" s="14" t="n">
        <v>0</v>
      </c>
      <c r="J339" s="14" t="n">
        <v>0</v>
      </c>
      <c r="K339" s="14" t="n">
        <f aca="false">SUM(E339:J339)</f>
        <v>0</v>
      </c>
    </row>
    <row r="340" customFormat="false" ht="18" hidden="false" customHeight="true" outlineLevel="0" collapsed="false">
      <c r="A340" s="11" t="s">
        <v>132</v>
      </c>
      <c r="B340" s="38" t="s">
        <v>133</v>
      </c>
      <c r="C340" s="22" t="s">
        <v>10</v>
      </c>
      <c r="D340" s="22" t="s">
        <v>8</v>
      </c>
      <c r="E340" s="14" t="n">
        <f aca="false">E343</f>
        <v>0</v>
      </c>
      <c r="F340" s="14" t="n">
        <f aca="false">F343</f>
        <v>2000</v>
      </c>
      <c r="G340" s="14" t="n">
        <f aca="false">G343</f>
        <v>2000</v>
      </c>
      <c r="H340" s="14" t="n">
        <f aca="false">H343</f>
        <v>2777.11</v>
      </c>
      <c r="I340" s="14" t="n">
        <f aca="false">I343</f>
        <v>2865.98</v>
      </c>
      <c r="J340" s="14" t="n">
        <f aca="false">J343</f>
        <v>2963.42</v>
      </c>
      <c r="K340" s="14" t="n">
        <f aca="false">SUM(E340:J340)</f>
        <v>12606.51</v>
      </c>
    </row>
    <row r="341" customFormat="false" ht="38.25" hidden="false" customHeight="false" outlineLevel="0" collapsed="false">
      <c r="A341" s="11"/>
      <c r="B341" s="38"/>
      <c r="C341" s="22"/>
      <c r="D341" s="22" t="s">
        <v>11</v>
      </c>
      <c r="E341" s="14" t="n">
        <v>0</v>
      </c>
      <c r="F341" s="14" t="n">
        <v>0</v>
      </c>
      <c r="G341" s="14" t="n">
        <v>0</v>
      </c>
      <c r="H341" s="14" t="n">
        <v>0</v>
      </c>
      <c r="I341" s="14" t="n">
        <v>0</v>
      </c>
      <c r="J341" s="14" t="n">
        <v>0</v>
      </c>
      <c r="K341" s="14" t="n">
        <f aca="false">SUM(E341:J341)</f>
        <v>0</v>
      </c>
    </row>
    <row r="342" customFormat="false" ht="25.5" hidden="false" customHeight="false" outlineLevel="0" collapsed="false">
      <c r="A342" s="11"/>
      <c r="B342" s="38"/>
      <c r="C342" s="22"/>
      <c r="D342" s="22" t="s">
        <v>12</v>
      </c>
      <c r="E342" s="14" t="n">
        <v>0</v>
      </c>
      <c r="F342" s="14" t="n">
        <v>0</v>
      </c>
      <c r="G342" s="14" t="n">
        <v>0</v>
      </c>
      <c r="H342" s="14" t="n">
        <v>0</v>
      </c>
      <c r="I342" s="14" t="n">
        <v>0</v>
      </c>
      <c r="J342" s="14" t="n">
        <v>0</v>
      </c>
      <c r="K342" s="14" t="n">
        <f aca="false">SUM(E342:J342)</f>
        <v>0</v>
      </c>
    </row>
    <row r="343" customFormat="false" ht="25.5" hidden="false" customHeight="false" outlineLevel="0" collapsed="false">
      <c r="A343" s="11"/>
      <c r="B343" s="38"/>
      <c r="C343" s="22"/>
      <c r="D343" s="22" t="s">
        <v>13</v>
      </c>
      <c r="E343" s="14" t="n">
        <v>0</v>
      </c>
      <c r="F343" s="14" t="n">
        <v>2000</v>
      </c>
      <c r="G343" s="14" t="n">
        <v>2000</v>
      </c>
      <c r="H343" s="14" t="n">
        <v>2777.11</v>
      </c>
      <c r="I343" s="14" t="n">
        <v>2865.98</v>
      </c>
      <c r="J343" s="14" t="n">
        <v>2963.42</v>
      </c>
      <c r="K343" s="14" t="n">
        <f aca="false">SUM(E343:J343)</f>
        <v>12606.51</v>
      </c>
    </row>
    <row r="344" customFormat="false" ht="25.5" hidden="false" customHeight="false" outlineLevel="0" collapsed="false">
      <c r="A344" s="11"/>
      <c r="B344" s="38"/>
      <c r="C344" s="22"/>
      <c r="D344" s="22" t="s">
        <v>14</v>
      </c>
      <c r="E344" s="14" t="n">
        <v>0</v>
      </c>
      <c r="F344" s="14" t="n">
        <v>0</v>
      </c>
      <c r="G344" s="14" t="n">
        <v>0</v>
      </c>
      <c r="H344" s="14" t="n">
        <v>0</v>
      </c>
      <c r="I344" s="14" t="n">
        <v>0</v>
      </c>
      <c r="J344" s="14" t="n">
        <v>0</v>
      </c>
      <c r="K344" s="14" t="n">
        <f aca="false">SUM(E344:J344)</f>
        <v>0</v>
      </c>
    </row>
    <row r="345" customFormat="false" ht="12.75" hidden="false" customHeight="true" outlineLevel="0" collapsed="false">
      <c r="A345" s="11" t="s">
        <v>134</v>
      </c>
      <c r="B345" s="45" t="s">
        <v>135</v>
      </c>
      <c r="C345" s="40" t="s">
        <v>10</v>
      </c>
      <c r="D345" s="22" t="s">
        <v>8</v>
      </c>
      <c r="E345" s="14" t="n">
        <v>0</v>
      </c>
      <c r="F345" s="14" t="n">
        <v>0</v>
      </c>
      <c r="G345" s="14" t="n">
        <v>0</v>
      </c>
      <c r="H345" s="14" t="n">
        <v>0</v>
      </c>
      <c r="I345" s="14" t="n">
        <v>0</v>
      </c>
      <c r="J345" s="14" t="n">
        <v>0</v>
      </c>
      <c r="K345" s="14" t="n">
        <f aca="false">SUM(E345:J345)</f>
        <v>0</v>
      </c>
    </row>
    <row r="346" customFormat="false" ht="38.25" hidden="false" customHeight="false" outlineLevel="0" collapsed="false">
      <c r="A346" s="11"/>
      <c r="B346" s="45"/>
      <c r="C346" s="40"/>
      <c r="D346" s="22" t="s">
        <v>11</v>
      </c>
      <c r="E346" s="14" t="n">
        <v>0</v>
      </c>
      <c r="F346" s="14" t="n">
        <v>0</v>
      </c>
      <c r="G346" s="14" t="n">
        <v>0</v>
      </c>
      <c r="H346" s="14" t="n">
        <v>0</v>
      </c>
      <c r="I346" s="14" t="n">
        <v>0</v>
      </c>
      <c r="J346" s="14" t="n">
        <v>0</v>
      </c>
      <c r="K346" s="14" t="n">
        <f aca="false">SUM(E346:J346)</f>
        <v>0</v>
      </c>
    </row>
    <row r="347" customFormat="false" ht="25.5" hidden="false" customHeight="false" outlineLevel="0" collapsed="false">
      <c r="A347" s="11"/>
      <c r="B347" s="45"/>
      <c r="C347" s="40"/>
      <c r="D347" s="22" t="s">
        <v>12</v>
      </c>
      <c r="E347" s="14" t="n">
        <v>0</v>
      </c>
      <c r="F347" s="14" t="n">
        <v>0</v>
      </c>
      <c r="G347" s="14" t="n">
        <v>0</v>
      </c>
      <c r="H347" s="14" t="n">
        <v>0</v>
      </c>
      <c r="I347" s="14" t="n">
        <v>0</v>
      </c>
      <c r="J347" s="14" t="n">
        <v>0</v>
      </c>
      <c r="K347" s="14" t="n">
        <f aca="false">SUM(E347:J347)</f>
        <v>0</v>
      </c>
    </row>
    <row r="348" customFormat="false" ht="25.5" hidden="false" customHeight="false" outlineLevel="0" collapsed="false">
      <c r="A348" s="11"/>
      <c r="B348" s="45"/>
      <c r="C348" s="40"/>
      <c r="D348" s="22" t="s">
        <v>13</v>
      </c>
      <c r="E348" s="14" t="n">
        <v>2967.55</v>
      </c>
      <c r="F348" s="14" t="n">
        <v>0</v>
      </c>
      <c r="G348" s="14" t="n">
        <v>0</v>
      </c>
      <c r="H348" s="14" t="n">
        <v>0</v>
      </c>
      <c r="I348" s="14" t="n">
        <v>0</v>
      </c>
      <c r="J348" s="14" t="n">
        <v>0</v>
      </c>
      <c r="K348" s="14" t="n">
        <f aca="false">SUM(E348:J348)</f>
        <v>2967.55</v>
      </c>
    </row>
    <row r="349" customFormat="false" ht="25.5" hidden="false" customHeight="false" outlineLevel="0" collapsed="false">
      <c r="A349" s="11"/>
      <c r="B349" s="45"/>
      <c r="C349" s="40"/>
      <c r="D349" s="22" t="s">
        <v>14</v>
      </c>
      <c r="E349" s="14" t="n">
        <v>0</v>
      </c>
      <c r="F349" s="14" t="n">
        <v>0</v>
      </c>
      <c r="G349" s="14" t="n">
        <v>0</v>
      </c>
      <c r="H349" s="14" t="n">
        <v>0</v>
      </c>
      <c r="I349" s="14" t="n">
        <v>0</v>
      </c>
      <c r="J349" s="14" t="n">
        <v>0</v>
      </c>
      <c r="K349" s="14" t="n">
        <f aca="false">SUM(E349:J349)</f>
        <v>0</v>
      </c>
    </row>
    <row r="350" customFormat="false" ht="14.25" hidden="false" customHeight="true" outlineLevel="0" collapsed="false">
      <c r="A350" s="11" t="s">
        <v>134</v>
      </c>
      <c r="B350" s="38" t="s">
        <v>136</v>
      </c>
      <c r="C350" s="22" t="s">
        <v>10</v>
      </c>
      <c r="D350" s="22" t="s">
        <v>8</v>
      </c>
      <c r="E350" s="14" t="n">
        <f aca="false">E353</f>
        <v>23481.1</v>
      </c>
      <c r="F350" s="14" t="n">
        <f aca="false">F353</f>
        <v>23287.01</v>
      </c>
      <c r="G350" s="14" t="n">
        <f aca="false">G353</f>
        <v>24218.49</v>
      </c>
      <c r="H350" s="14" t="n">
        <f aca="false">H353</f>
        <v>33628.75</v>
      </c>
      <c r="I350" s="14" t="n">
        <f aca="false">I353</f>
        <v>34704.87</v>
      </c>
      <c r="J350" s="14" t="n">
        <f aca="false">J353</f>
        <v>35884.83</v>
      </c>
      <c r="K350" s="14" t="n">
        <f aca="false">SUM(E350:J350)</f>
        <v>175205.05</v>
      </c>
    </row>
    <row r="351" customFormat="false" ht="38.25" hidden="false" customHeight="false" outlineLevel="0" collapsed="false">
      <c r="A351" s="11"/>
      <c r="B351" s="38"/>
      <c r="C351" s="22"/>
      <c r="D351" s="22" t="s">
        <v>11</v>
      </c>
      <c r="E351" s="14" t="n">
        <v>0</v>
      </c>
      <c r="F351" s="14" t="n">
        <v>0</v>
      </c>
      <c r="G351" s="14" t="n">
        <v>0</v>
      </c>
      <c r="H351" s="14" t="n">
        <v>0</v>
      </c>
      <c r="I351" s="14" t="n">
        <v>0</v>
      </c>
      <c r="J351" s="14" t="n">
        <v>0</v>
      </c>
      <c r="K351" s="14" t="n">
        <f aca="false">SUM(E351:J351)</f>
        <v>0</v>
      </c>
    </row>
    <row r="352" customFormat="false" ht="25.5" hidden="false" customHeight="false" outlineLevel="0" collapsed="false">
      <c r="A352" s="11"/>
      <c r="B352" s="38"/>
      <c r="C352" s="22"/>
      <c r="D352" s="22" t="s">
        <v>12</v>
      </c>
      <c r="E352" s="14" t="n">
        <v>0</v>
      </c>
      <c r="F352" s="14" t="n">
        <v>0</v>
      </c>
      <c r="G352" s="14" t="n">
        <v>0</v>
      </c>
      <c r="H352" s="14" t="n">
        <v>0</v>
      </c>
      <c r="I352" s="14" t="n">
        <v>0</v>
      </c>
      <c r="J352" s="14" t="n">
        <v>0</v>
      </c>
      <c r="K352" s="14" t="n">
        <f aca="false">SUM(E352:J352)</f>
        <v>0</v>
      </c>
    </row>
    <row r="353" customFormat="false" ht="25.5" hidden="false" customHeight="false" outlineLevel="0" collapsed="false">
      <c r="A353" s="11"/>
      <c r="B353" s="38"/>
      <c r="C353" s="22"/>
      <c r="D353" s="22" t="s">
        <v>13</v>
      </c>
      <c r="E353" s="14" t="n">
        <v>23481.1</v>
      </c>
      <c r="F353" s="14" t="n">
        <v>23287.01</v>
      </c>
      <c r="G353" s="14" t="n">
        <v>24218.49</v>
      </c>
      <c r="H353" s="14" t="n">
        <v>33628.75</v>
      </c>
      <c r="I353" s="14" t="n">
        <v>34704.87</v>
      </c>
      <c r="J353" s="14" t="n">
        <v>35884.83</v>
      </c>
      <c r="K353" s="14" t="n">
        <f aca="false">SUM(E353:J353)</f>
        <v>175205.05</v>
      </c>
    </row>
    <row r="354" customFormat="false" ht="25.5" hidden="false" customHeight="false" outlineLevel="0" collapsed="false">
      <c r="A354" s="11"/>
      <c r="B354" s="38"/>
      <c r="C354" s="22"/>
      <c r="D354" s="22" t="s">
        <v>14</v>
      </c>
      <c r="E354" s="14" t="n">
        <v>0</v>
      </c>
      <c r="F354" s="14" t="n">
        <v>0</v>
      </c>
      <c r="G354" s="14" t="n">
        <v>0</v>
      </c>
      <c r="H354" s="14" t="n">
        <v>0</v>
      </c>
      <c r="I354" s="14" t="n">
        <v>0</v>
      </c>
      <c r="J354" s="14" t="n">
        <v>0</v>
      </c>
      <c r="K354" s="14" t="n">
        <f aca="false">SUM(E354:J354)</f>
        <v>0</v>
      </c>
    </row>
    <row r="355" customFormat="false" ht="12.75" hidden="false" customHeight="true" outlineLevel="0" collapsed="false">
      <c r="A355" s="11" t="s">
        <v>137</v>
      </c>
      <c r="B355" s="38" t="s">
        <v>138</v>
      </c>
      <c r="C355" s="22" t="s">
        <v>10</v>
      </c>
      <c r="D355" s="22" t="s">
        <v>8</v>
      </c>
      <c r="E355" s="14" t="n">
        <f aca="false">E358</f>
        <v>50000</v>
      </c>
      <c r="F355" s="14" t="n">
        <f aca="false">F358</f>
        <v>52000</v>
      </c>
      <c r="G355" s="14" t="n">
        <f aca="false">G358</f>
        <v>54000</v>
      </c>
      <c r="H355" s="14" t="n">
        <f aca="false">H358</f>
        <v>74982.05</v>
      </c>
      <c r="I355" s="14" t="n">
        <f aca="false">I358</f>
        <v>77381.49</v>
      </c>
      <c r="J355" s="14" t="n">
        <f aca="false">J358</f>
        <v>80012.45</v>
      </c>
      <c r="K355" s="14" t="n">
        <f aca="false">SUM(E355:J355)</f>
        <v>388375.99</v>
      </c>
    </row>
    <row r="356" customFormat="false" ht="38.25" hidden="false" customHeight="false" outlineLevel="0" collapsed="false">
      <c r="A356" s="11"/>
      <c r="B356" s="38"/>
      <c r="C356" s="22"/>
      <c r="D356" s="22" t="s">
        <v>11</v>
      </c>
      <c r="E356" s="14" t="n">
        <v>0</v>
      </c>
      <c r="F356" s="14" t="n">
        <v>0</v>
      </c>
      <c r="G356" s="14" t="n">
        <v>0</v>
      </c>
      <c r="H356" s="14" t="n">
        <v>0</v>
      </c>
      <c r="I356" s="14" t="n">
        <v>0</v>
      </c>
      <c r="J356" s="14" t="n">
        <v>0</v>
      </c>
      <c r="K356" s="14" t="n">
        <f aca="false">SUM(E356:J356)</f>
        <v>0</v>
      </c>
    </row>
    <row r="357" customFormat="false" ht="25.5" hidden="false" customHeight="false" outlineLevel="0" collapsed="false">
      <c r="A357" s="11"/>
      <c r="B357" s="38"/>
      <c r="C357" s="22"/>
      <c r="D357" s="22" t="s">
        <v>12</v>
      </c>
      <c r="E357" s="14" t="n">
        <v>0</v>
      </c>
      <c r="F357" s="14" t="n">
        <v>0</v>
      </c>
      <c r="G357" s="14" t="n">
        <v>0</v>
      </c>
      <c r="H357" s="14" t="n">
        <v>0</v>
      </c>
      <c r="I357" s="14" t="n">
        <v>0</v>
      </c>
      <c r="J357" s="14" t="n">
        <v>0</v>
      </c>
      <c r="K357" s="14" t="n">
        <f aca="false">SUM(E357:J357)</f>
        <v>0</v>
      </c>
    </row>
    <row r="358" customFormat="false" ht="25.5" hidden="false" customHeight="false" outlineLevel="0" collapsed="false">
      <c r="A358" s="11"/>
      <c r="B358" s="38"/>
      <c r="C358" s="22"/>
      <c r="D358" s="22" t="s">
        <v>13</v>
      </c>
      <c r="E358" s="14" t="n">
        <v>50000</v>
      </c>
      <c r="F358" s="14" t="n">
        <v>52000</v>
      </c>
      <c r="G358" s="14" t="n">
        <v>54000</v>
      </c>
      <c r="H358" s="14" t="n">
        <v>74982.05</v>
      </c>
      <c r="I358" s="14" t="n">
        <v>77381.49</v>
      </c>
      <c r="J358" s="14" t="n">
        <v>80012.45</v>
      </c>
      <c r="K358" s="14" t="n">
        <f aca="false">SUM(E358:J358)</f>
        <v>388375.99</v>
      </c>
    </row>
    <row r="359" customFormat="false" ht="25.5" hidden="false" customHeight="false" outlineLevel="0" collapsed="false">
      <c r="A359" s="11"/>
      <c r="B359" s="38"/>
      <c r="C359" s="22"/>
      <c r="D359" s="22" t="s">
        <v>14</v>
      </c>
      <c r="E359" s="14" t="n">
        <v>0</v>
      </c>
      <c r="F359" s="14" t="n">
        <v>0</v>
      </c>
      <c r="G359" s="14" t="n">
        <v>0</v>
      </c>
      <c r="H359" s="14" t="n">
        <v>0</v>
      </c>
      <c r="I359" s="14" t="n">
        <v>0</v>
      </c>
      <c r="J359" s="14" t="n">
        <v>0</v>
      </c>
      <c r="K359" s="14" t="n">
        <f aca="false">SUM(E359:J359)</f>
        <v>0</v>
      </c>
    </row>
    <row r="360" customFormat="false" ht="12.75" hidden="false" customHeight="true" outlineLevel="0" collapsed="false">
      <c r="A360" s="11" t="s">
        <v>139</v>
      </c>
      <c r="B360" s="38" t="s">
        <v>140</v>
      </c>
      <c r="C360" s="22" t="s">
        <v>10</v>
      </c>
      <c r="D360" s="22" t="s">
        <v>8</v>
      </c>
      <c r="E360" s="14" t="n">
        <f aca="false">E363</f>
        <v>1168.79</v>
      </c>
      <c r="F360" s="14" t="n">
        <v>0</v>
      </c>
      <c r="G360" s="14" t="n">
        <v>0</v>
      </c>
      <c r="H360" s="14" t="n">
        <v>0</v>
      </c>
      <c r="I360" s="14" t="n">
        <v>0</v>
      </c>
      <c r="J360" s="14" t="n">
        <v>0</v>
      </c>
      <c r="K360" s="14" t="n">
        <f aca="false">SUM(E360:J360)</f>
        <v>1168.79</v>
      </c>
    </row>
    <row r="361" customFormat="false" ht="38.25" hidden="false" customHeight="false" outlineLevel="0" collapsed="false">
      <c r="A361" s="11"/>
      <c r="B361" s="38"/>
      <c r="C361" s="22"/>
      <c r="D361" s="22" t="s">
        <v>11</v>
      </c>
      <c r="E361" s="14" t="n">
        <v>0</v>
      </c>
      <c r="F361" s="14" t="n">
        <v>0</v>
      </c>
      <c r="G361" s="14" t="n">
        <v>0</v>
      </c>
      <c r="H361" s="14" t="n">
        <v>0</v>
      </c>
      <c r="I361" s="14" t="n">
        <v>0</v>
      </c>
      <c r="J361" s="14" t="n">
        <v>0</v>
      </c>
      <c r="K361" s="14" t="n">
        <f aca="false">SUM(E361:J361)</f>
        <v>0</v>
      </c>
    </row>
    <row r="362" customFormat="false" ht="25.5" hidden="false" customHeight="false" outlineLevel="0" collapsed="false">
      <c r="A362" s="11"/>
      <c r="B362" s="38"/>
      <c r="C362" s="22"/>
      <c r="D362" s="22" t="s">
        <v>12</v>
      </c>
      <c r="E362" s="14" t="n">
        <v>0</v>
      </c>
      <c r="F362" s="14" t="n">
        <v>0</v>
      </c>
      <c r="G362" s="14" t="n">
        <v>0</v>
      </c>
      <c r="H362" s="14" t="n">
        <v>0</v>
      </c>
      <c r="I362" s="14" t="n">
        <v>0</v>
      </c>
      <c r="J362" s="14" t="n">
        <v>0</v>
      </c>
      <c r="K362" s="14" t="n">
        <f aca="false">SUM(E362:J362)</f>
        <v>0</v>
      </c>
    </row>
    <row r="363" customFormat="false" ht="25.5" hidden="false" customHeight="false" outlineLevel="0" collapsed="false">
      <c r="A363" s="11"/>
      <c r="B363" s="38"/>
      <c r="C363" s="22"/>
      <c r="D363" s="22" t="s">
        <v>13</v>
      </c>
      <c r="E363" s="14" t="n">
        <v>1168.79</v>
      </c>
      <c r="F363" s="14" t="n">
        <v>0</v>
      </c>
      <c r="G363" s="14" t="n">
        <v>0</v>
      </c>
      <c r="H363" s="14" t="n">
        <v>0</v>
      </c>
      <c r="I363" s="14" t="n">
        <v>0</v>
      </c>
      <c r="J363" s="14" t="n">
        <v>0</v>
      </c>
      <c r="K363" s="14" t="n">
        <f aca="false">SUM(E363:J363)</f>
        <v>1168.79</v>
      </c>
    </row>
    <row r="364" customFormat="false" ht="25.5" hidden="false" customHeight="false" outlineLevel="0" collapsed="false">
      <c r="A364" s="11"/>
      <c r="B364" s="38"/>
      <c r="C364" s="22"/>
      <c r="D364" s="22" t="s">
        <v>14</v>
      </c>
      <c r="E364" s="14" t="n">
        <v>0</v>
      </c>
      <c r="F364" s="14" t="n">
        <v>0</v>
      </c>
      <c r="G364" s="14" t="n">
        <v>0</v>
      </c>
      <c r="H364" s="14" t="n">
        <v>0</v>
      </c>
      <c r="I364" s="14" t="n">
        <v>0</v>
      </c>
      <c r="J364" s="14" t="n">
        <v>0</v>
      </c>
      <c r="K364" s="14" t="n">
        <f aca="false">SUM(E364:J364)</f>
        <v>0</v>
      </c>
    </row>
    <row r="365" customFormat="false" ht="12.75" hidden="false" customHeight="true" outlineLevel="0" collapsed="false">
      <c r="A365" s="11" t="s">
        <v>141</v>
      </c>
      <c r="B365" s="38" t="s">
        <v>142</v>
      </c>
      <c r="C365" s="22" t="s">
        <v>10</v>
      </c>
      <c r="D365" s="22" t="s">
        <v>8</v>
      </c>
      <c r="E365" s="14" t="n">
        <f aca="false">E368</f>
        <v>3316.62</v>
      </c>
      <c r="F365" s="14" t="n">
        <v>0</v>
      </c>
      <c r="G365" s="14" t="n">
        <v>0</v>
      </c>
      <c r="H365" s="14" t="n">
        <v>0</v>
      </c>
      <c r="I365" s="14" t="n">
        <v>0</v>
      </c>
      <c r="J365" s="14" t="n">
        <v>0</v>
      </c>
      <c r="K365" s="14" t="n">
        <f aca="false">SUM(E365:J365)</f>
        <v>3316.62</v>
      </c>
    </row>
    <row r="366" customFormat="false" ht="38.25" hidden="false" customHeight="false" outlineLevel="0" collapsed="false">
      <c r="A366" s="11"/>
      <c r="B366" s="38"/>
      <c r="C366" s="22"/>
      <c r="D366" s="22" t="s">
        <v>11</v>
      </c>
      <c r="E366" s="14" t="n">
        <v>0</v>
      </c>
      <c r="F366" s="14" t="n">
        <v>0</v>
      </c>
      <c r="G366" s="14" t="n">
        <v>0</v>
      </c>
      <c r="H366" s="14" t="n">
        <v>0</v>
      </c>
      <c r="I366" s="14" t="n">
        <v>0</v>
      </c>
      <c r="J366" s="14" t="n">
        <v>0</v>
      </c>
      <c r="K366" s="14" t="n">
        <f aca="false">SUM(E366:J366)</f>
        <v>0</v>
      </c>
    </row>
    <row r="367" customFormat="false" ht="25.5" hidden="false" customHeight="false" outlineLevel="0" collapsed="false">
      <c r="A367" s="11"/>
      <c r="B367" s="38"/>
      <c r="C367" s="22"/>
      <c r="D367" s="22" t="s">
        <v>12</v>
      </c>
      <c r="E367" s="14" t="n">
        <v>0</v>
      </c>
      <c r="F367" s="14" t="n">
        <v>0</v>
      </c>
      <c r="G367" s="14" t="n">
        <v>0</v>
      </c>
      <c r="H367" s="14" t="n">
        <v>0</v>
      </c>
      <c r="I367" s="14" t="n">
        <v>0</v>
      </c>
      <c r="J367" s="14" t="n">
        <v>0</v>
      </c>
      <c r="K367" s="14" t="n">
        <f aca="false">SUM(E367:J367)</f>
        <v>0</v>
      </c>
    </row>
    <row r="368" customFormat="false" ht="25.5" hidden="false" customHeight="false" outlineLevel="0" collapsed="false">
      <c r="A368" s="11"/>
      <c r="B368" s="38"/>
      <c r="C368" s="22"/>
      <c r="D368" s="22" t="s">
        <v>13</v>
      </c>
      <c r="E368" s="14" t="n">
        <v>3316.62</v>
      </c>
      <c r="F368" s="14" t="n">
        <v>0</v>
      </c>
      <c r="G368" s="14" t="n">
        <v>0</v>
      </c>
      <c r="H368" s="14" t="n">
        <v>0</v>
      </c>
      <c r="I368" s="14" t="n">
        <v>0</v>
      </c>
      <c r="J368" s="14" t="n">
        <v>0</v>
      </c>
      <c r="K368" s="14" t="n">
        <f aca="false">SUM(E368:J368)</f>
        <v>3316.62</v>
      </c>
    </row>
    <row r="369" customFormat="false" ht="25.5" hidden="false" customHeight="false" outlineLevel="0" collapsed="false">
      <c r="A369" s="11"/>
      <c r="B369" s="38"/>
      <c r="C369" s="22"/>
      <c r="D369" s="22" t="s">
        <v>14</v>
      </c>
      <c r="E369" s="14" t="n">
        <v>0</v>
      </c>
      <c r="F369" s="14" t="n">
        <v>0</v>
      </c>
      <c r="G369" s="14" t="n">
        <v>0</v>
      </c>
      <c r="H369" s="14" t="n">
        <v>0</v>
      </c>
      <c r="I369" s="14" t="n">
        <v>0</v>
      </c>
      <c r="J369" s="14" t="n">
        <v>0</v>
      </c>
      <c r="K369" s="14" t="n">
        <f aca="false">SUM(E369:J369)</f>
        <v>0</v>
      </c>
    </row>
    <row r="370" customFormat="false" ht="12.75" hidden="false" customHeight="true" outlineLevel="0" collapsed="false">
      <c r="A370" s="11" t="s">
        <v>143</v>
      </c>
      <c r="B370" s="38" t="s">
        <v>144</v>
      </c>
      <c r="C370" s="22" t="s">
        <v>10</v>
      </c>
      <c r="D370" s="22" t="s">
        <v>8</v>
      </c>
      <c r="E370" s="14" t="n">
        <f aca="false">E373</f>
        <v>1012.04</v>
      </c>
      <c r="F370" s="14" t="n">
        <v>0</v>
      </c>
      <c r="G370" s="14" t="n">
        <v>0</v>
      </c>
      <c r="H370" s="14" t="n">
        <v>0</v>
      </c>
      <c r="I370" s="14" t="n">
        <v>0</v>
      </c>
      <c r="J370" s="14" t="n">
        <v>0</v>
      </c>
      <c r="K370" s="14" t="n">
        <f aca="false">SUM(E370:J370)</f>
        <v>1012.04</v>
      </c>
    </row>
    <row r="371" customFormat="false" ht="38.25" hidden="false" customHeight="false" outlineLevel="0" collapsed="false">
      <c r="A371" s="11"/>
      <c r="B371" s="38"/>
      <c r="C371" s="22"/>
      <c r="D371" s="22" t="s">
        <v>11</v>
      </c>
      <c r="E371" s="14" t="n">
        <v>0</v>
      </c>
      <c r="F371" s="14" t="n">
        <v>0</v>
      </c>
      <c r="G371" s="14" t="n">
        <v>0</v>
      </c>
      <c r="H371" s="14" t="n">
        <v>0</v>
      </c>
      <c r="I371" s="14" t="n">
        <v>0</v>
      </c>
      <c r="J371" s="14" t="n">
        <v>0</v>
      </c>
      <c r="K371" s="14" t="n">
        <f aca="false">SUM(E371:J371)</f>
        <v>0</v>
      </c>
    </row>
    <row r="372" customFormat="false" ht="25.5" hidden="false" customHeight="false" outlineLevel="0" collapsed="false">
      <c r="A372" s="11"/>
      <c r="B372" s="38"/>
      <c r="C372" s="22"/>
      <c r="D372" s="22" t="s">
        <v>12</v>
      </c>
      <c r="E372" s="14" t="n">
        <v>0</v>
      </c>
      <c r="F372" s="14" t="n">
        <v>0</v>
      </c>
      <c r="G372" s="14" t="n">
        <v>0</v>
      </c>
      <c r="H372" s="14" t="n">
        <v>0</v>
      </c>
      <c r="I372" s="14" t="n">
        <v>0</v>
      </c>
      <c r="J372" s="14" t="n">
        <v>0</v>
      </c>
      <c r="K372" s="14" t="n">
        <f aca="false">SUM(E372:J372)</f>
        <v>0</v>
      </c>
    </row>
    <row r="373" customFormat="false" ht="25.5" hidden="false" customHeight="false" outlineLevel="0" collapsed="false">
      <c r="A373" s="11"/>
      <c r="B373" s="38"/>
      <c r="C373" s="22"/>
      <c r="D373" s="22" t="s">
        <v>13</v>
      </c>
      <c r="E373" s="14" t="n">
        <v>1012.04</v>
      </c>
      <c r="F373" s="14" t="n">
        <v>0</v>
      </c>
      <c r="G373" s="14" t="n">
        <v>0</v>
      </c>
      <c r="H373" s="14" t="n">
        <v>0</v>
      </c>
      <c r="I373" s="14" t="n">
        <v>0</v>
      </c>
      <c r="J373" s="14" t="n">
        <v>0</v>
      </c>
      <c r="K373" s="14" t="n">
        <f aca="false">SUM(E373:J373)</f>
        <v>1012.04</v>
      </c>
    </row>
    <row r="374" customFormat="false" ht="25.5" hidden="false" customHeight="false" outlineLevel="0" collapsed="false">
      <c r="A374" s="11"/>
      <c r="B374" s="38"/>
      <c r="C374" s="22"/>
      <c r="D374" s="22" t="s">
        <v>14</v>
      </c>
      <c r="E374" s="14" t="n">
        <v>0</v>
      </c>
      <c r="F374" s="14" t="n">
        <v>0</v>
      </c>
      <c r="G374" s="14" t="n">
        <v>0</v>
      </c>
      <c r="H374" s="14" t="n">
        <v>0</v>
      </c>
      <c r="I374" s="14" t="n">
        <v>0</v>
      </c>
      <c r="J374" s="14" t="n">
        <v>0</v>
      </c>
      <c r="K374" s="14" t="n">
        <f aca="false">SUM(E374:J374)</f>
        <v>0</v>
      </c>
    </row>
    <row r="375" customFormat="false" ht="19.5" hidden="false" customHeight="true" outlineLevel="0" collapsed="false">
      <c r="A375" s="11" t="s">
        <v>145</v>
      </c>
      <c r="B375" s="46" t="s">
        <v>146</v>
      </c>
      <c r="C375" s="22" t="s">
        <v>10</v>
      </c>
      <c r="D375" s="22" t="s">
        <v>8</v>
      </c>
      <c r="E375" s="14" t="n">
        <v>0</v>
      </c>
      <c r="F375" s="14" t="n">
        <v>0</v>
      </c>
      <c r="G375" s="14" t="n">
        <f aca="false">G378</f>
        <v>204814.59</v>
      </c>
      <c r="H375" s="14" t="n">
        <f aca="false">H378</f>
        <v>284396.65</v>
      </c>
      <c r="I375" s="14" t="n">
        <f aca="false">I378</f>
        <v>293497.37</v>
      </c>
      <c r="J375" s="14" t="n">
        <f aca="false">J378</f>
        <v>303476.25</v>
      </c>
      <c r="K375" s="14" t="n">
        <f aca="false">SUM(E375:J375)</f>
        <v>1086184.86</v>
      </c>
    </row>
    <row r="376" customFormat="false" ht="38.25" hidden="false" customHeight="false" outlineLevel="0" collapsed="false">
      <c r="A376" s="11"/>
      <c r="B376" s="46"/>
      <c r="C376" s="22"/>
      <c r="D376" s="22" t="s">
        <v>11</v>
      </c>
      <c r="E376" s="14" t="n">
        <v>0</v>
      </c>
      <c r="F376" s="14" t="n">
        <v>0</v>
      </c>
      <c r="G376" s="14" t="n">
        <v>0</v>
      </c>
      <c r="H376" s="14" t="n">
        <v>0</v>
      </c>
      <c r="I376" s="14" t="n">
        <v>0</v>
      </c>
      <c r="J376" s="14" t="n">
        <v>0</v>
      </c>
      <c r="K376" s="14" t="n">
        <f aca="false">SUM(E376:J376)</f>
        <v>0</v>
      </c>
    </row>
    <row r="377" customFormat="false" ht="25.5" hidden="false" customHeight="false" outlineLevel="0" collapsed="false">
      <c r="A377" s="11"/>
      <c r="B377" s="46"/>
      <c r="C377" s="22"/>
      <c r="D377" s="22" t="s">
        <v>12</v>
      </c>
      <c r="E377" s="14" t="n">
        <v>0</v>
      </c>
      <c r="F377" s="14" t="n">
        <v>0</v>
      </c>
      <c r="G377" s="14" t="n">
        <v>0</v>
      </c>
      <c r="H377" s="14" t="n">
        <v>0</v>
      </c>
      <c r="I377" s="14" t="n">
        <v>0</v>
      </c>
      <c r="J377" s="14" t="n">
        <v>0</v>
      </c>
      <c r="K377" s="14" t="n">
        <f aca="false">SUM(E377:J377)</f>
        <v>0</v>
      </c>
    </row>
    <row r="378" customFormat="false" ht="25.5" hidden="false" customHeight="false" outlineLevel="0" collapsed="false">
      <c r="A378" s="11"/>
      <c r="B378" s="46"/>
      <c r="C378" s="22"/>
      <c r="D378" s="22" t="s">
        <v>13</v>
      </c>
      <c r="E378" s="14" t="n">
        <v>0</v>
      </c>
      <c r="F378" s="14" t="n">
        <v>0</v>
      </c>
      <c r="G378" s="14" t="n">
        <v>204814.59</v>
      </c>
      <c r="H378" s="14" t="n">
        <v>284396.65</v>
      </c>
      <c r="I378" s="14" t="n">
        <v>293497.37</v>
      </c>
      <c r="J378" s="14" t="n">
        <v>303476.25</v>
      </c>
      <c r="K378" s="14" t="n">
        <f aca="false">SUM(E378:J378)</f>
        <v>1086184.86</v>
      </c>
    </row>
    <row r="379" customFormat="false" ht="25.5" hidden="false" customHeight="false" outlineLevel="0" collapsed="false">
      <c r="A379" s="11"/>
      <c r="B379" s="46"/>
      <c r="C379" s="22"/>
      <c r="D379" s="22" t="s">
        <v>14</v>
      </c>
      <c r="E379" s="14" t="n">
        <v>0</v>
      </c>
      <c r="F379" s="14" t="n">
        <v>0</v>
      </c>
      <c r="G379" s="14" t="n">
        <v>0</v>
      </c>
      <c r="H379" s="14" t="n">
        <v>0</v>
      </c>
      <c r="I379" s="14" t="n">
        <v>0</v>
      </c>
      <c r="J379" s="14" t="n">
        <v>0</v>
      </c>
      <c r="K379" s="14" t="n">
        <f aca="false">SUM(E379:J379)</f>
        <v>0</v>
      </c>
    </row>
    <row r="380" customFormat="false" ht="15.75" hidden="false" customHeight="true" outlineLevel="0" collapsed="false">
      <c r="A380" s="11" t="s">
        <v>147</v>
      </c>
      <c r="B380" s="38" t="s">
        <v>148</v>
      </c>
      <c r="C380" s="22" t="s">
        <v>10</v>
      </c>
      <c r="D380" s="22" t="s">
        <v>8</v>
      </c>
      <c r="E380" s="14" t="n">
        <v>0</v>
      </c>
      <c r="F380" s="14" t="n">
        <v>0</v>
      </c>
      <c r="G380" s="14" t="n">
        <f aca="false">G383</f>
        <v>16611.51</v>
      </c>
      <c r="H380" s="14" t="n">
        <f aca="false">H383</f>
        <v>23066.02</v>
      </c>
      <c r="I380" s="14" t="n">
        <f aca="false">I383</f>
        <v>23804.14</v>
      </c>
      <c r="J380" s="14" t="n">
        <f aca="false">J383</f>
        <v>24613.48</v>
      </c>
      <c r="K380" s="14" t="n">
        <f aca="false">SUM(E380:J380)</f>
        <v>88095.15</v>
      </c>
    </row>
    <row r="381" customFormat="false" ht="38.25" hidden="false" customHeight="false" outlineLevel="0" collapsed="false">
      <c r="A381" s="11"/>
      <c r="B381" s="38"/>
      <c r="C381" s="22"/>
      <c r="D381" s="22" t="s">
        <v>11</v>
      </c>
      <c r="E381" s="14" t="n">
        <v>0</v>
      </c>
      <c r="F381" s="14" t="n">
        <v>0</v>
      </c>
      <c r="G381" s="14" t="n">
        <v>0</v>
      </c>
      <c r="H381" s="14" t="n">
        <v>0</v>
      </c>
      <c r="I381" s="14" t="n">
        <v>0</v>
      </c>
      <c r="J381" s="14" t="n">
        <v>0</v>
      </c>
      <c r="K381" s="14" t="n">
        <f aca="false">SUM(E381:J381)</f>
        <v>0</v>
      </c>
    </row>
    <row r="382" customFormat="false" ht="25.5" hidden="false" customHeight="false" outlineLevel="0" collapsed="false">
      <c r="A382" s="11"/>
      <c r="B382" s="38"/>
      <c r="C382" s="22"/>
      <c r="D382" s="22" t="s">
        <v>12</v>
      </c>
      <c r="E382" s="14" t="n">
        <v>0</v>
      </c>
      <c r="F382" s="14" t="n">
        <v>0</v>
      </c>
      <c r="G382" s="14" t="n">
        <v>0</v>
      </c>
      <c r="H382" s="14" t="n">
        <v>0</v>
      </c>
      <c r="I382" s="14" t="n">
        <v>0</v>
      </c>
      <c r="J382" s="14" t="n">
        <v>0</v>
      </c>
      <c r="K382" s="14" t="n">
        <f aca="false">SUM(E382:J382)</f>
        <v>0</v>
      </c>
    </row>
    <row r="383" customFormat="false" ht="25.5" hidden="false" customHeight="false" outlineLevel="0" collapsed="false">
      <c r="A383" s="11"/>
      <c r="B383" s="38"/>
      <c r="C383" s="22"/>
      <c r="D383" s="22" t="s">
        <v>13</v>
      </c>
      <c r="E383" s="14" t="n">
        <v>0</v>
      </c>
      <c r="F383" s="14" t="n">
        <v>0</v>
      </c>
      <c r="G383" s="14" t="n">
        <v>16611.51</v>
      </c>
      <c r="H383" s="14" t="n">
        <v>23066.02</v>
      </c>
      <c r="I383" s="14" t="n">
        <v>23804.14</v>
      </c>
      <c r="J383" s="14" t="n">
        <v>24613.48</v>
      </c>
      <c r="K383" s="14" t="n">
        <f aca="false">SUM(E383:J383)</f>
        <v>88095.15</v>
      </c>
    </row>
    <row r="384" customFormat="false" ht="25.5" hidden="false" customHeight="false" outlineLevel="0" collapsed="false">
      <c r="A384" s="11"/>
      <c r="B384" s="38"/>
      <c r="C384" s="22"/>
      <c r="D384" s="22" t="s">
        <v>14</v>
      </c>
      <c r="E384" s="14" t="n">
        <v>0</v>
      </c>
      <c r="F384" s="14" t="n">
        <v>0</v>
      </c>
      <c r="G384" s="14" t="n">
        <v>0</v>
      </c>
      <c r="H384" s="14" t="n">
        <v>0</v>
      </c>
      <c r="I384" s="14" t="n">
        <v>0</v>
      </c>
      <c r="J384" s="14" t="n">
        <v>0</v>
      </c>
      <c r="K384" s="14" t="n">
        <f aca="false">SUM(E384:J384)</f>
        <v>0</v>
      </c>
    </row>
    <row r="385" customFormat="false" ht="19.5" hidden="false" customHeight="true" outlineLevel="0" collapsed="false">
      <c r="A385" s="11" t="s">
        <v>149</v>
      </c>
      <c r="B385" s="38" t="s">
        <v>150</v>
      </c>
      <c r="C385" s="22" t="s">
        <v>10</v>
      </c>
      <c r="D385" s="22" t="s">
        <v>8</v>
      </c>
      <c r="E385" s="14" t="n">
        <f aca="false">E388</f>
        <v>700</v>
      </c>
      <c r="F385" s="14" t="n">
        <f aca="false">F388</f>
        <v>700</v>
      </c>
      <c r="G385" s="14" t="n">
        <f aca="false">G388</f>
        <v>700</v>
      </c>
      <c r="H385" s="14" t="n">
        <f aca="false">H388</f>
        <v>971.99</v>
      </c>
      <c r="I385" s="14" t="n">
        <f aca="false">I388</f>
        <v>1003.09</v>
      </c>
      <c r="J385" s="14" t="n">
        <f aca="false">J388</f>
        <v>1037.2</v>
      </c>
      <c r="K385" s="14" t="n">
        <f aca="false">SUM(E385:J385)</f>
        <v>5112.28</v>
      </c>
    </row>
    <row r="386" customFormat="false" ht="33" hidden="false" customHeight="true" outlineLevel="0" collapsed="false">
      <c r="A386" s="11"/>
      <c r="B386" s="38"/>
      <c r="C386" s="22"/>
      <c r="D386" s="22" t="s">
        <v>11</v>
      </c>
      <c r="E386" s="14" t="n">
        <v>0</v>
      </c>
      <c r="F386" s="14" t="n">
        <v>0</v>
      </c>
      <c r="G386" s="14" t="n">
        <v>0</v>
      </c>
      <c r="H386" s="14" t="n">
        <v>0</v>
      </c>
      <c r="I386" s="14" t="n">
        <v>0</v>
      </c>
      <c r="J386" s="14" t="n">
        <v>0</v>
      </c>
      <c r="K386" s="14" t="n">
        <f aca="false">SUM(E386:J386)</f>
        <v>0</v>
      </c>
    </row>
    <row r="387" customFormat="false" ht="25.5" hidden="false" customHeight="false" outlineLevel="0" collapsed="false">
      <c r="A387" s="11"/>
      <c r="B387" s="38"/>
      <c r="C387" s="22"/>
      <c r="D387" s="22" t="s">
        <v>12</v>
      </c>
      <c r="E387" s="14" t="n">
        <v>0</v>
      </c>
      <c r="F387" s="14" t="n">
        <v>0</v>
      </c>
      <c r="G387" s="14" t="n">
        <v>0</v>
      </c>
      <c r="H387" s="14" t="n">
        <v>0</v>
      </c>
      <c r="I387" s="14" t="n">
        <v>0</v>
      </c>
      <c r="J387" s="14" t="n">
        <v>0</v>
      </c>
      <c r="K387" s="14" t="n">
        <f aca="false">SUM(E387:J387)</f>
        <v>0</v>
      </c>
    </row>
    <row r="388" customFormat="false" ht="25.5" hidden="false" customHeight="false" outlineLevel="0" collapsed="false">
      <c r="A388" s="11"/>
      <c r="B388" s="38"/>
      <c r="C388" s="22"/>
      <c r="D388" s="22" t="s">
        <v>13</v>
      </c>
      <c r="E388" s="14" t="n">
        <v>700</v>
      </c>
      <c r="F388" s="14" t="n">
        <v>700</v>
      </c>
      <c r="G388" s="14" t="n">
        <v>700</v>
      </c>
      <c r="H388" s="14" t="n">
        <v>971.99</v>
      </c>
      <c r="I388" s="14" t="n">
        <v>1003.09</v>
      </c>
      <c r="J388" s="14" t="n">
        <v>1037.2</v>
      </c>
      <c r="K388" s="14" t="n">
        <f aca="false">SUM(E388:J388)</f>
        <v>5112.28</v>
      </c>
    </row>
    <row r="389" customFormat="false" ht="25.5" hidden="false" customHeight="false" outlineLevel="0" collapsed="false">
      <c r="A389" s="11"/>
      <c r="B389" s="38"/>
      <c r="C389" s="22"/>
      <c r="D389" s="22" t="s">
        <v>14</v>
      </c>
      <c r="E389" s="14" t="n">
        <v>0</v>
      </c>
      <c r="F389" s="14" t="n">
        <v>0</v>
      </c>
      <c r="G389" s="14" t="n">
        <v>0</v>
      </c>
      <c r="H389" s="14" t="n">
        <v>0</v>
      </c>
      <c r="I389" s="14" t="n">
        <v>0</v>
      </c>
      <c r="J389" s="14" t="n">
        <v>0</v>
      </c>
      <c r="K389" s="14" t="n">
        <f aca="false">SUM(E389:J389)</f>
        <v>0</v>
      </c>
    </row>
    <row r="390" customFormat="false" ht="12.75" hidden="false" customHeight="true" outlineLevel="0" collapsed="false">
      <c r="A390" s="11" t="s">
        <v>151</v>
      </c>
      <c r="B390" s="38" t="s">
        <v>152</v>
      </c>
      <c r="C390" s="40" t="s">
        <v>10</v>
      </c>
      <c r="D390" s="22" t="s">
        <v>8</v>
      </c>
      <c r="E390" s="14" t="n">
        <f aca="false">E393</f>
        <v>100000</v>
      </c>
      <c r="F390" s="14" t="n">
        <f aca="false">F393</f>
        <v>86439.47</v>
      </c>
      <c r="G390" s="14" t="n">
        <f aca="false">G393</f>
        <v>100000</v>
      </c>
      <c r="H390" s="14" t="n">
        <f aca="false">H393</f>
        <v>138855.66</v>
      </c>
      <c r="I390" s="14" t="n">
        <f aca="false">I393</f>
        <v>143299.05</v>
      </c>
      <c r="J390" s="14" t="n">
        <f aca="false">J393</f>
        <v>148171.2</v>
      </c>
      <c r="K390" s="14" t="n">
        <f aca="false">SUM(E390:J390)</f>
        <v>716765.38</v>
      </c>
    </row>
    <row r="391" customFormat="false" ht="38.25" hidden="false" customHeight="false" outlineLevel="0" collapsed="false">
      <c r="A391" s="11"/>
      <c r="B391" s="38"/>
      <c r="C391" s="40"/>
      <c r="D391" s="22" t="s">
        <v>11</v>
      </c>
      <c r="E391" s="14" t="n">
        <v>0</v>
      </c>
      <c r="F391" s="14" t="n">
        <v>0</v>
      </c>
      <c r="G391" s="14" t="n">
        <v>0</v>
      </c>
      <c r="H391" s="14" t="n">
        <v>0</v>
      </c>
      <c r="I391" s="14" t="n">
        <v>0</v>
      </c>
      <c r="J391" s="14" t="n">
        <v>0</v>
      </c>
      <c r="K391" s="14" t="n">
        <f aca="false">SUM(E391:J391)</f>
        <v>0</v>
      </c>
    </row>
    <row r="392" customFormat="false" ht="25.5" hidden="false" customHeight="false" outlineLevel="0" collapsed="false">
      <c r="A392" s="11"/>
      <c r="B392" s="38"/>
      <c r="C392" s="40"/>
      <c r="D392" s="22" t="s">
        <v>12</v>
      </c>
      <c r="E392" s="14" t="n">
        <v>0</v>
      </c>
      <c r="F392" s="14" t="n">
        <v>0</v>
      </c>
      <c r="G392" s="14" t="n">
        <v>0</v>
      </c>
      <c r="H392" s="14" t="n">
        <v>0</v>
      </c>
      <c r="I392" s="14" t="n">
        <v>0</v>
      </c>
      <c r="J392" s="14" t="n">
        <v>0</v>
      </c>
      <c r="K392" s="14" t="n">
        <f aca="false">SUM(E392:J392)</f>
        <v>0</v>
      </c>
    </row>
    <row r="393" customFormat="false" ht="25.5" hidden="false" customHeight="false" outlineLevel="0" collapsed="false">
      <c r="A393" s="11"/>
      <c r="B393" s="38"/>
      <c r="C393" s="40"/>
      <c r="D393" s="22" t="s">
        <v>13</v>
      </c>
      <c r="E393" s="14" t="n">
        <v>100000</v>
      </c>
      <c r="F393" s="14" t="n">
        <v>86439.47</v>
      </c>
      <c r="G393" s="14" t="n">
        <v>100000</v>
      </c>
      <c r="H393" s="14" t="n">
        <v>138855.66</v>
      </c>
      <c r="I393" s="14" t="n">
        <v>143299.05</v>
      </c>
      <c r="J393" s="14" t="n">
        <v>148171.2</v>
      </c>
      <c r="K393" s="14" t="n">
        <f aca="false">SUM(E393:J393)</f>
        <v>716765.38</v>
      </c>
    </row>
    <row r="394" customFormat="false" ht="25.5" hidden="false" customHeight="false" outlineLevel="0" collapsed="false">
      <c r="A394" s="11"/>
      <c r="B394" s="38"/>
      <c r="C394" s="40"/>
      <c r="D394" s="22" t="s">
        <v>14</v>
      </c>
      <c r="E394" s="14" t="n">
        <v>0</v>
      </c>
      <c r="F394" s="14" t="n">
        <v>0</v>
      </c>
      <c r="G394" s="14" t="n">
        <v>0</v>
      </c>
      <c r="H394" s="14" t="n">
        <v>0</v>
      </c>
      <c r="I394" s="14" t="n">
        <v>0</v>
      </c>
      <c r="J394" s="14" t="n">
        <v>0</v>
      </c>
      <c r="K394" s="14" t="n">
        <f aca="false">SUM(E394:J394)</f>
        <v>0</v>
      </c>
    </row>
    <row r="395" customFormat="false" ht="17.25" hidden="false" customHeight="true" outlineLevel="0" collapsed="false">
      <c r="A395" s="11" t="s">
        <v>153</v>
      </c>
      <c r="B395" s="38" t="s">
        <v>154</v>
      </c>
      <c r="C395" s="22" t="s">
        <v>10</v>
      </c>
      <c r="D395" s="22" t="s">
        <v>8</v>
      </c>
      <c r="E395" s="14" t="n">
        <f aca="false">E398</f>
        <v>265.52</v>
      </c>
      <c r="F395" s="14" t="n">
        <f aca="false">F398</f>
        <v>276.14</v>
      </c>
      <c r="G395" s="14" t="n">
        <f aca="false">G398</f>
        <v>287.19</v>
      </c>
      <c r="H395" s="14" t="n">
        <f aca="false">H398</f>
        <v>398.77</v>
      </c>
      <c r="I395" s="14" t="n">
        <f aca="false">I398</f>
        <v>411.53</v>
      </c>
      <c r="J395" s="14" t="n">
        <f aca="false">J398</f>
        <v>425.52</v>
      </c>
      <c r="K395" s="14" t="n">
        <f aca="false">SUM(E395:J395)</f>
        <v>2064.67</v>
      </c>
    </row>
    <row r="396" customFormat="false" ht="38.25" hidden="false" customHeight="false" outlineLevel="0" collapsed="false">
      <c r="A396" s="11"/>
      <c r="B396" s="38"/>
      <c r="C396" s="22"/>
      <c r="D396" s="22" t="s">
        <v>11</v>
      </c>
      <c r="E396" s="14" t="n">
        <v>0</v>
      </c>
      <c r="F396" s="14" t="n">
        <v>0</v>
      </c>
      <c r="G396" s="14" t="n">
        <v>0</v>
      </c>
      <c r="H396" s="14" t="n">
        <v>0</v>
      </c>
      <c r="I396" s="14" t="n">
        <v>0</v>
      </c>
      <c r="J396" s="14" t="n">
        <v>0</v>
      </c>
      <c r="K396" s="14" t="n">
        <f aca="false">SUM(E396:J396)</f>
        <v>0</v>
      </c>
    </row>
    <row r="397" customFormat="false" ht="25.5" hidden="false" customHeight="false" outlineLevel="0" collapsed="false">
      <c r="A397" s="11"/>
      <c r="B397" s="38"/>
      <c r="C397" s="22"/>
      <c r="D397" s="22" t="s">
        <v>12</v>
      </c>
      <c r="E397" s="14" t="n">
        <v>0</v>
      </c>
      <c r="F397" s="14" t="n">
        <v>0</v>
      </c>
      <c r="G397" s="14" t="n">
        <v>0</v>
      </c>
      <c r="H397" s="14" t="n">
        <v>0</v>
      </c>
      <c r="I397" s="14" t="n">
        <v>0</v>
      </c>
      <c r="J397" s="14" t="n">
        <v>0</v>
      </c>
      <c r="K397" s="14" t="n">
        <f aca="false">SUM(E397:J397)</f>
        <v>0</v>
      </c>
    </row>
    <row r="398" customFormat="false" ht="25.5" hidden="false" customHeight="false" outlineLevel="0" collapsed="false">
      <c r="A398" s="11"/>
      <c r="B398" s="38"/>
      <c r="C398" s="22"/>
      <c r="D398" s="22" t="s">
        <v>13</v>
      </c>
      <c r="E398" s="14" t="n">
        <v>265.52</v>
      </c>
      <c r="F398" s="14" t="n">
        <v>276.14</v>
      </c>
      <c r="G398" s="14" t="n">
        <v>287.19</v>
      </c>
      <c r="H398" s="14" t="n">
        <v>398.77</v>
      </c>
      <c r="I398" s="14" t="n">
        <v>411.53</v>
      </c>
      <c r="J398" s="14" t="n">
        <v>425.52</v>
      </c>
      <c r="K398" s="14" t="n">
        <f aca="false">SUM(E398:J398)</f>
        <v>2064.67</v>
      </c>
    </row>
    <row r="399" customFormat="false" ht="25.5" hidden="false" customHeight="false" outlineLevel="0" collapsed="false">
      <c r="A399" s="11"/>
      <c r="B399" s="38"/>
      <c r="C399" s="22"/>
      <c r="D399" s="22" t="s">
        <v>14</v>
      </c>
      <c r="E399" s="14" t="n">
        <v>0</v>
      </c>
      <c r="F399" s="14" t="n">
        <v>0</v>
      </c>
      <c r="G399" s="14" t="n">
        <v>0</v>
      </c>
      <c r="H399" s="14" t="n">
        <v>0</v>
      </c>
      <c r="I399" s="14" t="n">
        <v>0</v>
      </c>
      <c r="J399" s="14" t="n">
        <v>0</v>
      </c>
      <c r="K399" s="14" t="n">
        <f aca="false">SUM(E399:J399)</f>
        <v>0</v>
      </c>
    </row>
    <row r="400" customFormat="false" ht="19.5" hidden="false" customHeight="true" outlineLevel="0" collapsed="false">
      <c r="A400" s="11" t="s">
        <v>155</v>
      </c>
      <c r="B400" s="38" t="s">
        <v>156</v>
      </c>
      <c r="C400" s="22" t="s">
        <v>10</v>
      </c>
      <c r="D400" s="22" t="s">
        <v>8</v>
      </c>
      <c r="E400" s="14" t="n">
        <f aca="false">E403</f>
        <v>4661.88</v>
      </c>
      <c r="F400" s="14" t="n">
        <v>0</v>
      </c>
      <c r="G400" s="14" t="n">
        <v>0</v>
      </c>
      <c r="H400" s="14" t="n">
        <v>0</v>
      </c>
      <c r="I400" s="14" t="n">
        <v>0</v>
      </c>
      <c r="J400" s="14" t="n">
        <v>0</v>
      </c>
      <c r="K400" s="14" t="n">
        <f aca="false">SUM(E400:J400)</f>
        <v>4661.88</v>
      </c>
    </row>
    <row r="401" customFormat="false" ht="38.25" hidden="false" customHeight="false" outlineLevel="0" collapsed="false">
      <c r="A401" s="11"/>
      <c r="B401" s="38"/>
      <c r="C401" s="22"/>
      <c r="D401" s="22" t="s">
        <v>11</v>
      </c>
      <c r="E401" s="14" t="n">
        <v>0</v>
      </c>
      <c r="F401" s="14" t="n">
        <v>0</v>
      </c>
      <c r="G401" s="14" t="n">
        <v>0</v>
      </c>
      <c r="H401" s="14" t="n">
        <v>0</v>
      </c>
      <c r="I401" s="14" t="n">
        <v>0</v>
      </c>
      <c r="J401" s="14" t="n">
        <v>0</v>
      </c>
      <c r="K401" s="14" t="n">
        <f aca="false">SUM(E401:J401)</f>
        <v>0</v>
      </c>
    </row>
    <row r="402" customFormat="false" ht="25.5" hidden="false" customHeight="false" outlineLevel="0" collapsed="false">
      <c r="A402" s="11"/>
      <c r="B402" s="38"/>
      <c r="C402" s="22"/>
      <c r="D402" s="22" t="s">
        <v>12</v>
      </c>
      <c r="E402" s="14" t="n">
        <v>0</v>
      </c>
      <c r="F402" s="14" t="n">
        <v>0</v>
      </c>
      <c r="G402" s="14" t="n">
        <v>0</v>
      </c>
      <c r="H402" s="14" t="n">
        <v>0</v>
      </c>
      <c r="I402" s="14" t="n">
        <v>0</v>
      </c>
      <c r="J402" s="14" t="n">
        <v>0</v>
      </c>
      <c r="K402" s="14" t="n">
        <f aca="false">SUM(E402:J402)</f>
        <v>0</v>
      </c>
    </row>
    <row r="403" customFormat="false" ht="25.5" hidden="false" customHeight="false" outlineLevel="0" collapsed="false">
      <c r="A403" s="11"/>
      <c r="B403" s="38"/>
      <c r="C403" s="22"/>
      <c r="D403" s="22" t="s">
        <v>13</v>
      </c>
      <c r="E403" s="24" t="n">
        <v>4661.88</v>
      </c>
      <c r="F403" s="14" t="n">
        <v>0</v>
      </c>
      <c r="G403" s="14" t="n">
        <v>0</v>
      </c>
      <c r="H403" s="14" t="n">
        <v>0</v>
      </c>
      <c r="I403" s="14" t="n">
        <v>0</v>
      </c>
      <c r="J403" s="14" t="n">
        <v>0</v>
      </c>
      <c r="K403" s="14" t="n">
        <f aca="false">SUM(E403:J403)</f>
        <v>4661.88</v>
      </c>
    </row>
    <row r="404" customFormat="false" ht="25.5" hidden="false" customHeight="false" outlineLevel="0" collapsed="false">
      <c r="A404" s="11"/>
      <c r="B404" s="38"/>
      <c r="C404" s="22"/>
      <c r="D404" s="22" t="s">
        <v>14</v>
      </c>
      <c r="E404" s="14" t="n">
        <v>0</v>
      </c>
      <c r="F404" s="14" t="n">
        <v>0</v>
      </c>
      <c r="G404" s="14" t="n">
        <v>0</v>
      </c>
      <c r="H404" s="14" t="n">
        <v>0</v>
      </c>
      <c r="I404" s="14" t="n">
        <v>0</v>
      </c>
      <c r="J404" s="14" t="n">
        <v>0</v>
      </c>
      <c r="K404" s="14" t="n">
        <f aca="false">SUM(E404:J404)</f>
        <v>0</v>
      </c>
    </row>
    <row r="405" customFormat="false" ht="12.75" hidden="false" customHeight="true" outlineLevel="0" collapsed="false">
      <c r="A405" s="11" t="s">
        <v>157</v>
      </c>
      <c r="B405" s="38" t="s">
        <v>158</v>
      </c>
      <c r="C405" s="22" t="s">
        <v>10</v>
      </c>
      <c r="D405" s="22" t="s">
        <v>8</v>
      </c>
      <c r="E405" s="14" t="n">
        <f aca="false">E408</f>
        <v>3391.55</v>
      </c>
      <c r="F405" s="14" t="n">
        <f aca="false">F408</f>
        <v>7000</v>
      </c>
      <c r="G405" s="14" t="n">
        <f aca="false">G408</f>
        <v>7000</v>
      </c>
      <c r="H405" s="14" t="n">
        <f aca="false">H408</f>
        <v>9719.9</v>
      </c>
      <c r="I405" s="14" t="n">
        <f aca="false">I408</f>
        <v>10030.93</v>
      </c>
      <c r="J405" s="14" t="n">
        <f aca="false">J408</f>
        <v>10371.98</v>
      </c>
      <c r="K405" s="14" t="n">
        <f aca="false">SUM(E405:J405)</f>
        <v>47514.36</v>
      </c>
    </row>
    <row r="406" customFormat="false" ht="38.25" hidden="false" customHeight="false" outlineLevel="0" collapsed="false">
      <c r="A406" s="11"/>
      <c r="B406" s="38"/>
      <c r="C406" s="22"/>
      <c r="D406" s="22" t="s">
        <v>11</v>
      </c>
      <c r="E406" s="14" t="n">
        <v>0</v>
      </c>
      <c r="F406" s="14" t="n">
        <v>0</v>
      </c>
      <c r="G406" s="14" t="n">
        <v>0</v>
      </c>
      <c r="H406" s="14" t="n">
        <v>0</v>
      </c>
      <c r="I406" s="14" t="n">
        <v>0</v>
      </c>
      <c r="J406" s="14" t="n">
        <v>0</v>
      </c>
      <c r="K406" s="14" t="n">
        <f aca="false">SUM(E406:J406)</f>
        <v>0</v>
      </c>
    </row>
    <row r="407" customFormat="false" ht="25.5" hidden="false" customHeight="false" outlineLevel="0" collapsed="false">
      <c r="A407" s="11"/>
      <c r="B407" s="38"/>
      <c r="C407" s="22"/>
      <c r="D407" s="22" t="s">
        <v>12</v>
      </c>
      <c r="E407" s="14" t="n">
        <v>0</v>
      </c>
      <c r="F407" s="14" t="n">
        <v>0</v>
      </c>
      <c r="G407" s="14" t="n">
        <v>0</v>
      </c>
      <c r="H407" s="14" t="n">
        <v>0</v>
      </c>
      <c r="I407" s="14" t="n">
        <v>0</v>
      </c>
      <c r="J407" s="14" t="n">
        <v>0</v>
      </c>
      <c r="K407" s="14" t="n">
        <f aca="false">SUM(E407:J407)</f>
        <v>0</v>
      </c>
    </row>
    <row r="408" customFormat="false" ht="25.5" hidden="false" customHeight="false" outlineLevel="0" collapsed="false">
      <c r="A408" s="11"/>
      <c r="B408" s="38"/>
      <c r="C408" s="22"/>
      <c r="D408" s="22" t="s">
        <v>13</v>
      </c>
      <c r="E408" s="14" t="n">
        <v>3391.55</v>
      </c>
      <c r="F408" s="14" t="n">
        <v>7000</v>
      </c>
      <c r="G408" s="14" t="n">
        <v>7000</v>
      </c>
      <c r="H408" s="14" t="n">
        <v>9719.9</v>
      </c>
      <c r="I408" s="14" t="n">
        <v>10030.93</v>
      </c>
      <c r="J408" s="14" t="n">
        <v>10371.98</v>
      </c>
      <c r="K408" s="14" t="n">
        <f aca="false">SUM(E408:J408)</f>
        <v>47514.36</v>
      </c>
    </row>
    <row r="409" customFormat="false" ht="25.5" hidden="false" customHeight="false" outlineLevel="0" collapsed="false">
      <c r="A409" s="11"/>
      <c r="B409" s="38"/>
      <c r="C409" s="22"/>
      <c r="D409" s="22" t="s">
        <v>14</v>
      </c>
      <c r="E409" s="14" t="n">
        <v>0</v>
      </c>
      <c r="F409" s="14" t="n">
        <v>0</v>
      </c>
      <c r="G409" s="14" t="n">
        <v>0</v>
      </c>
      <c r="H409" s="14" t="n">
        <v>0</v>
      </c>
      <c r="I409" s="14" t="n">
        <v>0</v>
      </c>
      <c r="J409" s="14" t="n">
        <v>0</v>
      </c>
      <c r="K409" s="14" t="n">
        <f aca="false">SUM(E409:J409)</f>
        <v>0</v>
      </c>
    </row>
    <row r="410" customFormat="false" ht="21.75" hidden="false" customHeight="true" outlineLevel="0" collapsed="false">
      <c r="A410" s="11" t="s">
        <v>159</v>
      </c>
      <c r="B410" s="38" t="s">
        <v>160</v>
      </c>
      <c r="C410" s="22" t="s">
        <v>10</v>
      </c>
      <c r="D410" s="22" t="s">
        <v>8</v>
      </c>
      <c r="E410" s="14" t="n">
        <f aca="false">E413</f>
        <v>505779.5</v>
      </c>
      <c r="F410" s="14" t="n">
        <f aca="false">F413</f>
        <v>817986.99</v>
      </c>
      <c r="G410" s="14" t="n">
        <f aca="false">G413</f>
        <v>8388.36</v>
      </c>
      <c r="H410" s="14" t="n">
        <f aca="false">H413</f>
        <v>11647.72</v>
      </c>
      <c r="I410" s="14" t="n">
        <f aca="false">I413</f>
        <v>12020.45</v>
      </c>
      <c r="J410" s="14" t="n">
        <f aca="false">J413</f>
        <v>12429.14</v>
      </c>
      <c r="K410" s="14" t="n">
        <f aca="false">SUM(E410:J410)</f>
        <v>1368252.16</v>
      </c>
    </row>
    <row r="411" customFormat="false" ht="38.25" hidden="false" customHeight="false" outlineLevel="0" collapsed="false">
      <c r="A411" s="11"/>
      <c r="B411" s="38"/>
      <c r="C411" s="22"/>
      <c r="D411" s="22" t="s">
        <v>11</v>
      </c>
      <c r="E411" s="14" t="n">
        <v>0</v>
      </c>
      <c r="F411" s="14" t="n">
        <v>0</v>
      </c>
      <c r="G411" s="14" t="n">
        <v>0</v>
      </c>
      <c r="H411" s="14" t="n">
        <v>0</v>
      </c>
      <c r="I411" s="14" t="n">
        <v>0</v>
      </c>
      <c r="J411" s="14" t="n">
        <v>0</v>
      </c>
      <c r="K411" s="14" t="n">
        <f aca="false">SUM(E411:J411)</f>
        <v>0</v>
      </c>
    </row>
    <row r="412" customFormat="false" ht="25.5" hidden="false" customHeight="false" outlineLevel="0" collapsed="false">
      <c r="A412" s="11"/>
      <c r="B412" s="38"/>
      <c r="C412" s="22"/>
      <c r="D412" s="22" t="s">
        <v>12</v>
      </c>
      <c r="E412" s="14" t="n">
        <v>0</v>
      </c>
      <c r="F412" s="14" t="n">
        <v>0</v>
      </c>
      <c r="G412" s="14" t="n">
        <v>0</v>
      </c>
      <c r="H412" s="14" t="n">
        <v>0</v>
      </c>
      <c r="I412" s="14" t="n">
        <v>0</v>
      </c>
      <c r="J412" s="14" t="n">
        <v>0</v>
      </c>
      <c r="K412" s="14" t="n">
        <f aca="false">SUM(E412:J412)</f>
        <v>0</v>
      </c>
    </row>
    <row r="413" customFormat="false" ht="25.5" hidden="false" customHeight="false" outlineLevel="0" collapsed="false">
      <c r="A413" s="11"/>
      <c r="B413" s="38"/>
      <c r="C413" s="22"/>
      <c r="D413" s="22" t="s">
        <v>13</v>
      </c>
      <c r="E413" s="14" t="n">
        <v>505779.5</v>
      </c>
      <c r="F413" s="14" t="n">
        <v>817986.99</v>
      </c>
      <c r="G413" s="14" t="n">
        <v>8388.36</v>
      </c>
      <c r="H413" s="14" t="n">
        <v>11647.72</v>
      </c>
      <c r="I413" s="14" t="n">
        <v>12020.45</v>
      </c>
      <c r="J413" s="14" t="n">
        <v>12429.14</v>
      </c>
      <c r="K413" s="14" t="n">
        <f aca="false">SUM(E413:J413)</f>
        <v>1368252.16</v>
      </c>
    </row>
    <row r="414" customFormat="false" ht="25.5" hidden="false" customHeight="false" outlineLevel="0" collapsed="false">
      <c r="A414" s="11"/>
      <c r="B414" s="38"/>
      <c r="C414" s="22"/>
      <c r="D414" s="22" t="s">
        <v>14</v>
      </c>
      <c r="E414" s="14" t="n">
        <v>0</v>
      </c>
      <c r="F414" s="14" t="n">
        <v>0</v>
      </c>
      <c r="G414" s="14" t="n">
        <v>0</v>
      </c>
      <c r="H414" s="14" t="n">
        <v>0</v>
      </c>
      <c r="I414" s="14" t="n">
        <v>0</v>
      </c>
      <c r="J414" s="14" t="n">
        <v>0</v>
      </c>
      <c r="K414" s="14" t="n">
        <f aca="false">SUM(E414:J414)</f>
        <v>0</v>
      </c>
    </row>
    <row r="415" customFormat="false" ht="12.75" hidden="false" customHeight="true" outlineLevel="0" collapsed="false">
      <c r="A415" s="11" t="s">
        <v>161</v>
      </c>
      <c r="B415" s="38" t="s">
        <v>162</v>
      </c>
      <c r="C415" s="22" t="s">
        <v>10</v>
      </c>
      <c r="D415" s="22" t="s">
        <v>8</v>
      </c>
      <c r="E415" s="14" t="n">
        <f aca="false">E418</f>
        <v>10212.31</v>
      </c>
      <c r="F415" s="14" t="n">
        <v>0</v>
      </c>
      <c r="G415" s="14" t="n">
        <f aca="false">G418</f>
        <v>90662.67</v>
      </c>
      <c r="H415" s="14" t="n">
        <f aca="false">H418</f>
        <v>125890.24</v>
      </c>
      <c r="I415" s="14" t="n">
        <f aca="false">I418</f>
        <v>129918.74</v>
      </c>
      <c r="J415" s="14" t="n">
        <f aca="false">J418</f>
        <v>134335.97</v>
      </c>
      <c r="K415" s="14" t="n">
        <f aca="false">SUM(E415:J415)</f>
        <v>491019.93</v>
      </c>
    </row>
    <row r="416" customFormat="false" ht="38.25" hidden="false" customHeight="false" outlineLevel="0" collapsed="false">
      <c r="A416" s="11"/>
      <c r="B416" s="38"/>
      <c r="C416" s="22"/>
      <c r="D416" s="22" t="s">
        <v>11</v>
      </c>
      <c r="E416" s="14" t="n">
        <v>0</v>
      </c>
      <c r="F416" s="14" t="n">
        <v>0</v>
      </c>
      <c r="G416" s="14" t="n">
        <v>0</v>
      </c>
      <c r="H416" s="14" t="n">
        <v>0</v>
      </c>
      <c r="I416" s="14" t="n">
        <v>0</v>
      </c>
      <c r="J416" s="14" t="n">
        <v>0</v>
      </c>
      <c r="K416" s="14" t="n">
        <f aca="false">SUM(E416:J416)</f>
        <v>0</v>
      </c>
    </row>
    <row r="417" customFormat="false" ht="25.5" hidden="false" customHeight="false" outlineLevel="0" collapsed="false">
      <c r="A417" s="11"/>
      <c r="B417" s="38"/>
      <c r="C417" s="22"/>
      <c r="D417" s="22" t="s">
        <v>12</v>
      </c>
      <c r="E417" s="14" t="n">
        <v>0</v>
      </c>
      <c r="F417" s="14" t="n">
        <v>0</v>
      </c>
      <c r="G417" s="14" t="n">
        <v>0</v>
      </c>
      <c r="H417" s="14" t="n">
        <v>0</v>
      </c>
      <c r="I417" s="14" t="n">
        <v>0</v>
      </c>
      <c r="J417" s="14" t="n">
        <v>0</v>
      </c>
      <c r="K417" s="14" t="n">
        <f aca="false">SUM(E417:J417)</f>
        <v>0</v>
      </c>
    </row>
    <row r="418" customFormat="false" ht="25.5" hidden="false" customHeight="false" outlineLevel="0" collapsed="false">
      <c r="A418" s="11"/>
      <c r="B418" s="38"/>
      <c r="C418" s="22"/>
      <c r="D418" s="22" t="s">
        <v>13</v>
      </c>
      <c r="E418" s="14" t="n">
        <v>10212.31</v>
      </c>
      <c r="F418" s="14" t="n">
        <v>13560.53</v>
      </c>
      <c r="G418" s="14" t="n">
        <v>90662.67</v>
      </c>
      <c r="H418" s="14" t="n">
        <v>125890.24</v>
      </c>
      <c r="I418" s="14" t="n">
        <v>129918.74</v>
      </c>
      <c r="J418" s="14" t="n">
        <v>134335.97</v>
      </c>
      <c r="K418" s="14" t="n">
        <f aca="false">SUM(E418:J418)</f>
        <v>504580.46</v>
      </c>
    </row>
    <row r="419" customFormat="false" ht="25.5" hidden="false" customHeight="false" outlineLevel="0" collapsed="false">
      <c r="A419" s="11"/>
      <c r="B419" s="38"/>
      <c r="C419" s="22"/>
      <c r="D419" s="22" t="s">
        <v>14</v>
      </c>
      <c r="E419" s="14" t="n">
        <v>0</v>
      </c>
      <c r="F419" s="14" t="n">
        <v>0</v>
      </c>
      <c r="G419" s="14" t="n">
        <v>0</v>
      </c>
      <c r="H419" s="14" t="n">
        <v>0</v>
      </c>
      <c r="I419" s="14" t="n">
        <v>0</v>
      </c>
      <c r="J419" s="14" t="n">
        <v>0</v>
      </c>
      <c r="K419" s="14" t="n">
        <f aca="false">SUM(E419:J419)</f>
        <v>0</v>
      </c>
    </row>
    <row r="420" customFormat="false" ht="12.75" hidden="false" customHeight="true" outlineLevel="0" collapsed="false">
      <c r="A420" s="11" t="s">
        <v>163</v>
      </c>
      <c r="B420" s="38" t="s">
        <v>164</v>
      </c>
      <c r="C420" s="22" t="s">
        <v>10</v>
      </c>
      <c r="D420" s="22" t="s">
        <v>8</v>
      </c>
      <c r="E420" s="14" t="n">
        <f aca="false">E423</f>
        <v>360</v>
      </c>
      <c r="F420" s="14" t="n">
        <v>0</v>
      </c>
      <c r="G420" s="14" t="n">
        <v>0</v>
      </c>
      <c r="H420" s="14" t="n">
        <v>0</v>
      </c>
      <c r="I420" s="14" t="n">
        <v>0</v>
      </c>
      <c r="J420" s="14" t="n">
        <v>0</v>
      </c>
      <c r="K420" s="14" t="n">
        <f aca="false">SUM(E420:J420)</f>
        <v>360</v>
      </c>
    </row>
    <row r="421" customFormat="false" ht="38.25" hidden="false" customHeight="false" outlineLevel="0" collapsed="false">
      <c r="A421" s="11"/>
      <c r="B421" s="38"/>
      <c r="C421" s="22"/>
      <c r="D421" s="22" t="s">
        <v>11</v>
      </c>
      <c r="E421" s="14" t="n">
        <v>0</v>
      </c>
      <c r="F421" s="14" t="n">
        <v>0</v>
      </c>
      <c r="G421" s="14" t="n">
        <v>0</v>
      </c>
      <c r="H421" s="14" t="n">
        <v>0</v>
      </c>
      <c r="I421" s="14" t="n">
        <v>0</v>
      </c>
      <c r="J421" s="14" t="n">
        <v>0</v>
      </c>
      <c r="K421" s="14" t="n">
        <f aca="false">SUM(E421:J421)</f>
        <v>0</v>
      </c>
    </row>
    <row r="422" customFormat="false" ht="25.5" hidden="false" customHeight="false" outlineLevel="0" collapsed="false">
      <c r="A422" s="11"/>
      <c r="B422" s="38"/>
      <c r="C422" s="22"/>
      <c r="D422" s="22" t="s">
        <v>12</v>
      </c>
      <c r="E422" s="14" t="n">
        <v>0</v>
      </c>
      <c r="F422" s="14" t="n">
        <v>0</v>
      </c>
      <c r="G422" s="14" t="n">
        <v>0</v>
      </c>
      <c r="H422" s="14" t="n">
        <v>0</v>
      </c>
      <c r="I422" s="14" t="n">
        <v>0</v>
      </c>
      <c r="J422" s="14" t="n">
        <v>0</v>
      </c>
      <c r="K422" s="14" t="n">
        <f aca="false">SUM(E422:J422)</f>
        <v>0</v>
      </c>
    </row>
    <row r="423" customFormat="false" ht="25.5" hidden="false" customHeight="false" outlineLevel="0" collapsed="false">
      <c r="A423" s="11"/>
      <c r="B423" s="38"/>
      <c r="C423" s="22"/>
      <c r="D423" s="22" t="s">
        <v>13</v>
      </c>
      <c r="E423" s="14" t="n">
        <v>360</v>
      </c>
      <c r="F423" s="14" t="n">
        <v>0</v>
      </c>
      <c r="G423" s="14" t="n">
        <v>0</v>
      </c>
      <c r="H423" s="14" t="n">
        <v>0</v>
      </c>
      <c r="I423" s="14" t="n">
        <v>0</v>
      </c>
      <c r="J423" s="14" t="n">
        <v>0</v>
      </c>
      <c r="K423" s="14" t="n">
        <f aca="false">SUM(E423:J423)</f>
        <v>360</v>
      </c>
    </row>
    <row r="424" customFormat="false" ht="25.5" hidden="false" customHeight="false" outlineLevel="0" collapsed="false">
      <c r="A424" s="11"/>
      <c r="B424" s="38"/>
      <c r="C424" s="22"/>
      <c r="D424" s="22" t="s">
        <v>14</v>
      </c>
      <c r="E424" s="14" t="n">
        <v>0</v>
      </c>
      <c r="F424" s="14" t="n">
        <v>0</v>
      </c>
      <c r="G424" s="14" t="n">
        <v>0</v>
      </c>
      <c r="H424" s="14" t="n">
        <v>0</v>
      </c>
      <c r="I424" s="14" t="n">
        <v>0</v>
      </c>
      <c r="J424" s="14" t="n">
        <v>0</v>
      </c>
      <c r="K424" s="14" t="n">
        <f aca="false">SUM(E424:J424)</f>
        <v>0</v>
      </c>
    </row>
    <row r="425" customFormat="false" ht="23.25" hidden="false" customHeight="true" outlineLevel="0" collapsed="false">
      <c r="A425" s="11" t="s">
        <v>165</v>
      </c>
      <c r="B425" s="38" t="s">
        <v>166</v>
      </c>
      <c r="C425" s="22" t="s">
        <v>10</v>
      </c>
      <c r="D425" s="22" t="s">
        <v>8</v>
      </c>
      <c r="E425" s="14" t="n">
        <f aca="false">E428</f>
        <v>140</v>
      </c>
      <c r="F425" s="14" t="n">
        <v>0</v>
      </c>
      <c r="G425" s="14" t="n">
        <v>0</v>
      </c>
      <c r="H425" s="14" t="n">
        <v>0</v>
      </c>
      <c r="I425" s="14" t="n">
        <v>0</v>
      </c>
      <c r="J425" s="14" t="n">
        <v>0</v>
      </c>
      <c r="K425" s="14" t="n">
        <f aca="false">SUM(E425:J425)</f>
        <v>140</v>
      </c>
    </row>
    <row r="426" customFormat="false" ht="38.25" hidden="false" customHeight="false" outlineLevel="0" collapsed="false">
      <c r="A426" s="11"/>
      <c r="B426" s="38"/>
      <c r="C426" s="22"/>
      <c r="D426" s="22" t="s">
        <v>11</v>
      </c>
      <c r="E426" s="14" t="n">
        <v>0</v>
      </c>
      <c r="F426" s="14" t="n">
        <v>0</v>
      </c>
      <c r="G426" s="14" t="n">
        <v>0</v>
      </c>
      <c r="H426" s="14" t="n">
        <v>0</v>
      </c>
      <c r="I426" s="14" t="n">
        <v>0</v>
      </c>
      <c r="J426" s="14" t="n">
        <v>0</v>
      </c>
      <c r="K426" s="14" t="n">
        <f aca="false">SUM(E426:J426)</f>
        <v>0</v>
      </c>
    </row>
    <row r="427" customFormat="false" ht="28.5" hidden="false" customHeight="true" outlineLevel="0" collapsed="false">
      <c r="A427" s="11"/>
      <c r="B427" s="38"/>
      <c r="C427" s="22"/>
      <c r="D427" s="22" t="s">
        <v>12</v>
      </c>
      <c r="E427" s="14" t="n">
        <v>0</v>
      </c>
      <c r="F427" s="14" t="n">
        <v>0</v>
      </c>
      <c r="G427" s="14" t="n">
        <v>0</v>
      </c>
      <c r="H427" s="14" t="n">
        <v>0</v>
      </c>
      <c r="I427" s="14" t="n">
        <v>0</v>
      </c>
      <c r="J427" s="14" t="n">
        <v>0</v>
      </c>
      <c r="K427" s="14" t="n">
        <f aca="false">SUM(E427:J427)</f>
        <v>0</v>
      </c>
    </row>
    <row r="428" customFormat="false" ht="25.5" hidden="false" customHeight="false" outlineLevel="0" collapsed="false">
      <c r="A428" s="11"/>
      <c r="B428" s="38"/>
      <c r="C428" s="22"/>
      <c r="D428" s="22" t="s">
        <v>13</v>
      </c>
      <c r="E428" s="14" t="n">
        <v>140</v>
      </c>
      <c r="F428" s="14" t="n">
        <v>0</v>
      </c>
      <c r="G428" s="14" t="n">
        <v>0</v>
      </c>
      <c r="H428" s="14" t="n">
        <v>0</v>
      </c>
      <c r="I428" s="14" t="n">
        <v>0</v>
      </c>
      <c r="J428" s="14" t="n">
        <v>0</v>
      </c>
      <c r="K428" s="14" t="n">
        <f aca="false">SUM(E428:J428)</f>
        <v>140</v>
      </c>
    </row>
    <row r="429" customFormat="false" ht="36" hidden="false" customHeight="true" outlineLevel="0" collapsed="false">
      <c r="A429" s="11"/>
      <c r="B429" s="38"/>
      <c r="C429" s="22"/>
      <c r="D429" s="22" t="s">
        <v>14</v>
      </c>
      <c r="E429" s="14" t="n">
        <v>0</v>
      </c>
      <c r="F429" s="14" t="n">
        <v>0</v>
      </c>
      <c r="G429" s="14" t="n">
        <v>0</v>
      </c>
      <c r="H429" s="14" t="n">
        <v>0</v>
      </c>
      <c r="I429" s="14" t="n">
        <v>0</v>
      </c>
      <c r="J429" s="14" t="n">
        <v>0</v>
      </c>
      <c r="K429" s="14" t="n">
        <f aca="false">SUM(E429:J429)</f>
        <v>0</v>
      </c>
    </row>
    <row r="430" customFormat="false" ht="21" hidden="false" customHeight="true" outlineLevel="0" collapsed="false">
      <c r="A430" s="11" t="s">
        <v>167</v>
      </c>
      <c r="B430" s="38" t="s">
        <v>168</v>
      </c>
      <c r="C430" s="22" t="s">
        <v>10</v>
      </c>
      <c r="D430" s="22" t="s">
        <v>8</v>
      </c>
      <c r="E430" s="14" t="n">
        <f aca="false">E433</f>
        <v>180</v>
      </c>
      <c r="F430" s="14" t="n">
        <v>0</v>
      </c>
      <c r="G430" s="14" t="n">
        <v>0</v>
      </c>
      <c r="H430" s="14" t="n">
        <v>0</v>
      </c>
      <c r="I430" s="14" t="n">
        <v>0</v>
      </c>
      <c r="J430" s="14" t="n">
        <v>0</v>
      </c>
      <c r="K430" s="14" t="n">
        <f aca="false">SUM(E430:J430)</f>
        <v>180</v>
      </c>
    </row>
    <row r="431" customFormat="false" ht="38.25" hidden="false" customHeight="false" outlineLevel="0" collapsed="false">
      <c r="A431" s="11"/>
      <c r="B431" s="38"/>
      <c r="C431" s="22"/>
      <c r="D431" s="22" t="s">
        <v>11</v>
      </c>
      <c r="E431" s="14" t="n">
        <v>0</v>
      </c>
      <c r="F431" s="14" t="n">
        <v>0</v>
      </c>
      <c r="G431" s="14" t="n">
        <v>0</v>
      </c>
      <c r="H431" s="14" t="n">
        <v>0</v>
      </c>
      <c r="I431" s="14" t="n">
        <v>0</v>
      </c>
      <c r="J431" s="14" t="n">
        <v>0</v>
      </c>
      <c r="K431" s="14" t="n">
        <f aca="false">SUM(E431:J431)</f>
        <v>0</v>
      </c>
    </row>
    <row r="432" customFormat="false" ht="25.5" hidden="false" customHeight="false" outlineLevel="0" collapsed="false">
      <c r="A432" s="11"/>
      <c r="B432" s="38"/>
      <c r="C432" s="22"/>
      <c r="D432" s="22" t="s">
        <v>12</v>
      </c>
      <c r="E432" s="14" t="n">
        <v>0</v>
      </c>
      <c r="F432" s="14" t="n">
        <v>0</v>
      </c>
      <c r="G432" s="14" t="n">
        <v>0</v>
      </c>
      <c r="H432" s="14" t="n">
        <v>0</v>
      </c>
      <c r="I432" s="14" t="n">
        <v>0</v>
      </c>
      <c r="J432" s="14" t="n">
        <v>0</v>
      </c>
      <c r="K432" s="14" t="n">
        <f aca="false">SUM(E432:J432)</f>
        <v>0</v>
      </c>
    </row>
    <row r="433" customFormat="false" ht="25.5" hidden="false" customHeight="false" outlineLevel="0" collapsed="false">
      <c r="A433" s="11"/>
      <c r="B433" s="38"/>
      <c r="C433" s="22"/>
      <c r="D433" s="22" t="s">
        <v>13</v>
      </c>
      <c r="E433" s="14" t="n">
        <v>180</v>
      </c>
      <c r="F433" s="14" t="n">
        <v>0</v>
      </c>
      <c r="G433" s="14" t="n">
        <v>0</v>
      </c>
      <c r="H433" s="14" t="n">
        <v>0</v>
      </c>
      <c r="I433" s="14" t="n">
        <v>0</v>
      </c>
      <c r="J433" s="14" t="n">
        <v>0</v>
      </c>
      <c r="K433" s="14" t="n">
        <f aca="false">SUM(E433:J433)</f>
        <v>180</v>
      </c>
    </row>
    <row r="434" customFormat="false" ht="25.5" hidden="false" customHeight="false" outlineLevel="0" collapsed="false">
      <c r="A434" s="11"/>
      <c r="B434" s="38"/>
      <c r="C434" s="22"/>
      <c r="D434" s="22" t="s">
        <v>14</v>
      </c>
      <c r="E434" s="14" t="n">
        <v>0</v>
      </c>
      <c r="F434" s="14" t="n">
        <v>0</v>
      </c>
      <c r="G434" s="14" t="n">
        <v>0</v>
      </c>
      <c r="H434" s="14" t="n">
        <v>0</v>
      </c>
      <c r="I434" s="14" t="n">
        <v>0</v>
      </c>
      <c r="J434" s="14" t="n">
        <v>0</v>
      </c>
      <c r="K434" s="14" t="n">
        <f aca="false">SUM(E434:J434)</f>
        <v>0</v>
      </c>
    </row>
    <row r="435" customFormat="false" ht="21.75" hidden="false" customHeight="true" outlineLevel="0" collapsed="false">
      <c r="A435" s="11" t="s">
        <v>169</v>
      </c>
      <c r="B435" s="38" t="s">
        <v>170</v>
      </c>
      <c r="C435" s="40" t="s">
        <v>10</v>
      </c>
      <c r="D435" s="22" t="s">
        <v>8</v>
      </c>
      <c r="E435" s="14" t="n">
        <f aca="false">E438</f>
        <v>430</v>
      </c>
      <c r="F435" s="14" t="n">
        <v>0</v>
      </c>
      <c r="G435" s="14" t="n">
        <v>0</v>
      </c>
      <c r="H435" s="14" t="n">
        <v>0</v>
      </c>
      <c r="I435" s="14" t="n">
        <v>0</v>
      </c>
      <c r="J435" s="14" t="n">
        <v>0</v>
      </c>
      <c r="K435" s="14" t="n">
        <f aca="false">SUM(E435:J435)</f>
        <v>430</v>
      </c>
    </row>
    <row r="436" customFormat="false" ht="31.5" hidden="false" customHeight="true" outlineLevel="0" collapsed="false">
      <c r="A436" s="11"/>
      <c r="B436" s="38"/>
      <c r="C436" s="40"/>
      <c r="D436" s="22" t="s">
        <v>11</v>
      </c>
      <c r="E436" s="14" t="n">
        <v>0</v>
      </c>
      <c r="F436" s="14" t="n">
        <v>0</v>
      </c>
      <c r="G436" s="14" t="n">
        <v>0</v>
      </c>
      <c r="H436" s="14" t="n">
        <v>0</v>
      </c>
      <c r="I436" s="14" t="n">
        <v>0</v>
      </c>
      <c r="J436" s="14" t="n">
        <v>0</v>
      </c>
      <c r="K436" s="14" t="n">
        <f aca="false">SUM(E436:J436)</f>
        <v>0</v>
      </c>
    </row>
    <row r="437" customFormat="false" ht="25.5" hidden="false" customHeight="false" outlineLevel="0" collapsed="false">
      <c r="A437" s="11"/>
      <c r="B437" s="38"/>
      <c r="C437" s="40"/>
      <c r="D437" s="22" t="s">
        <v>12</v>
      </c>
      <c r="E437" s="14" t="n">
        <v>0</v>
      </c>
      <c r="F437" s="14" t="n">
        <v>0</v>
      </c>
      <c r="G437" s="14" t="n">
        <v>0</v>
      </c>
      <c r="H437" s="14" t="n">
        <v>0</v>
      </c>
      <c r="I437" s="14" t="n">
        <v>0</v>
      </c>
      <c r="J437" s="14" t="n">
        <v>0</v>
      </c>
      <c r="K437" s="14" t="n">
        <f aca="false">SUM(E437:J437)</f>
        <v>0</v>
      </c>
    </row>
    <row r="438" customFormat="false" ht="25.5" hidden="false" customHeight="false" outlineLevel="0" collapsed="false">
      <c r="A438" s="11"/>
      <c r="B438" s="38"/>
      <c r="C438" s="40"/>
      <c r="D438" s="22" t="s">
        <v>13</v>
      </c>
      <c r="E438" s="14" t="n">
        <v>430</v>
      </c>
      <c r="F438" s="14" t="n">
        <v>0</v>
      </c>
      <c r="G438" s="14" t="n">
        <v>0</v>
      </c>
      <c r="H438" s="14" t="n">
        <v>0</v>
      </c>
      <c r="I438" s="14" t="n">
        <v>0</v>
      </c>
      <c r="J438" s="14" t="n">
        <v>0</v>
      </c>
      <c r="K438" s="14" t="n">
        <f aca="false">SUM(E438:J438)</f>
        <v>430</v>
      </c>
    </row>
    <row r="439" customFormat="false" ht="25.5" hidden="false" customHeight="false" outlineLevel="0" collapsed="false">
      <c r="A439" s="11"/>
      <c r="B439" s="38"/>
      <c r="C439" s="40"/>
      <c r="D439" s="22" t="s">
        <v>14</v>
      </c>
      <c r="E439" s="14" t="n">
        <v>0</v>
      </c>
      <c r="F439" s="14" t="n">
        <v>0</v>
      </c>
      <c r="G439" s="14" t="n">
        <v>0</v>
      </c>
      <c r="H439" s="14" t="n">
        <v>0</v>
      </c>
      <c r="I439" s="14" t="n">
        <v>0</v>
      </c>
      <c r="J439" s="14" t="n">
        <v>0</v>
      </c>
      <c r="K439" s="14" t="n">
        <f aca="false">SUM(E439:J439)</f>
        <v>0</v>
      </c>
    </row>
    <row r="440" customFormat="false" ht="20.25" hidden="false" customHeight="true" outlineLevel="0" collapsed="false">
      <c r="A440" s="11" t="s">
        <v>33</v>
      </c>
      <c r="B440" s="38" t="str">
        <f aca="false">B53</f>
        <v>Капитальный ремонт, ремонт и содержание автомобильных дорог общего пользования местного значения в городе Магнитогорске</v>
      </c>
      <c r="C440" s="22" t="s">
        <v>10</v>
      </c>
      <c r="D440" s="22" t="s">
        <v>8</v>
      </c>
      <c r="E440" s="14" t="n">
        <f aca="false">E442+E443</f>
        <v>1930631.59</v>
      </c>
      <c r="F440" s="14" t="n">
        <f aca="false">F442+F443</f>
        <v>1529357.89</v>
      </c>
      <c r="G440" s="14" t="n">
        <f aca="false">G442+G443</f>
        <v>1529357.89</v>
      </c>
      <c r="H440" s="14" t="n">
        <f aca="false">H442+H443</f>
        <v>2123599.95</v>
      </c>
      <c r="I440" s="14" t="n">
        <f aca="false">I442+I443</f>
        <v>2191555.36</v>
      </c>
      <c r="J440" s="14" t="n">
        <f aca="false">J442+J443</f>
        <v>2266068</v>
      </c>
      <c r="K440" s="14" t="n">
        <f aca="false">SUM(E440:J440)</f>
        <v>11570570.68</v>
      </c>
    </row>
    <row r="441" customFormat="false" ht="31.5" hidden="false" customHeight="true" outlineLevel="0" collapsed="false">
      <c r="A441" s="11"/>
      <c r="B441" s="38"/>
      <c r="C441" s="22"/>
      <c r="D441" s="22" t="s">
        <v>11</v>
      </c>
      <c r="E441" s="14" t="n">
        <v>0</v>
      </c>
      <c r="F441" s="14" t="n">
        <v>0</v>
      </c>
      <c r="G441" s="14" t="n">
        <v>0</v>
      </c>
      <c r="H441" s="14" t="n">
        <v>0</v>
      </c>
      <c r="I441" s="14" t="n">
        <v>0</v>
      </c>
      <c r="J441" s="14" t="n">
        <v>0</v>
      </c>
      <c r="K441" s="14" t="n">
        <f aca="false">SUM(E441:J441)</f>
        <v>0</v>
      </c>
    </row>
    <row r="442" customFormat="false" ht="25.5" hidden="false" customHeight="false" outlineLevel="0" collapsed="false">
      <c r="A442" s="11"/>
      <c r="B442" s="38"/>
      <c r="C442" s="22"/>
      <c r="D442" s="22" t="s">
        <v>12</v>
      </c>
      <c r="E442" s="14" t="n">
        <f aca="false">E447+E452+E457+E462+E467+E472+E477</f>
        <v>1834100.01</v>
      </c>
      <c r="F442" s="14" t="n">
        <f aca="false">F447+F452+F457+F462+F467+F472+F477</f>
        <v>1452890</v>
      </c>
      <c r="G442" s="14" t="n">
        <f aca="false">G447+G452+G457+G462+G467+G472+G477</f>
        <v>1452890</v>
      </c>
      <c r="H442" s="14" t="n">
        <f aca="false">H447+H452+H457+H462+H467+H472+H477</f>
        <v>2017419.95</v>
      </c>
      <c r="I442" s="14" t="n">
        <f aca="false">I447+I452+I457+I462+I467+I472+I477</f>
        <v>2081977.59</v>
      </c>
      <c r="J442" s="14" t="n">
        <f aca="false">J447+J452+J457+J462+J467+J472+J477</f>
        <v>2152764.6</v>
      </c>
      <c r="K442" s="14" t="n">
        <f aca="false">SUM(E442:J442)</f>
        <v>10992042.15</v>
      </c>
    </row>
    <row r="443" customFormat="false" ht="25.5" hidden="false" customHeight="false" outlineLevel="0" collapsed="false">
      <c r="A443" s="11"/>
      <c r="B443" s="38"/>
      <c r="C443" s="22"/>
      <c r="D443" s="22" t="s">
        <v>13</v>
      </c>
      <c r="E443" s="14" t="n">
        <f aca="false">E448+E453+E458+E463+E468+E473+E478</f>
        <v>96531.58</v>
      </c>
      <c r="F443" s="14" t="n">
        <f aca="false">F448+F453+F458+F463+F468+F473+F478</f>
        <v>76467.89</v>
      </c>
      <c r="G443" s="14" t="n">
        <f aca="false">G448+G453+G458+G463+G468+G473+G478</f>
        <v>76467.89</v>
      </c>
      <c r="H443" s="14" t="n">
        <f aca="false">H448+H453+H458+H463+H468+H473+H478</f>
        <v>106180</v>
      </c>
      <c r="I443" s="14" t="n">
        <f aca="false">I448+I453+I458+I463+I468+I473+I478</f>
        <v>109577.77</v>
      </c>
      <c r="J443" s="14" t="n">
        <f aca="false">J448+J453+J458+J463+J468+J473+J478</f>
        <v>113303.4</v>
      </c>
      <c r="K443" s="14" t="n">
        <f aca="false">SUM(E443:J443)</f>
        <v>578528.53</v>
      </c>
    </row>
    <row r="444" customFormat="false" ht="25.5" hidden="false" customHeight="false" outlineLevel="0" collapsed="false">
      <c r="A444" s="11"/>
      <c r="B444" s="38"/>
      <c r="C444" s="22"/>
      <c r="D444" s="22" t="s">
        <v>14</v>
      </c>
      <c r="E444" s="14" t="n">
        <v>0</v>
      </c>
      <c r="F444" s="14" t="n">
        <v>0</v>
      </c>
      <c r="G444" s="14" t="n">
        <v>0</v>
      </c>
      <c r="H444" s="14" t="n">
        <v>0</v>
      </c>
      <c r="I444" s="14" t="n">
        <v>0</v>
      </c>
      <c r="J444" s="14" t="n">
        <v>0</v>
      </c>
      <c r="K444" s="14" t="n">
        <f aca="false">SUM(E444:J444)</f>
        <v>0</v>
      </c>
    </row>
    <row r="445" customFormat="false" ht="23.25" hidden="false" customHeight="true" outlineLevel="0" collapsed="false">
      <c r="A445" s="11" t="s">
        <v>171</v>
      </c>
      <c r="B445" s="38" t="s">
        <v>135</v>
      </c>
      <c r="C445" s="22" t="s">
        <v>10</v>
      </c>
      <c r="D445" s="22" t="s">
        <v>8</v>
      </c>
      <c r="E445" s="14" t="n">
        <f aca="false">E446+E447+E448+E449</f>
        <v>217648.51</v>
      </c>
      <c r="F445" s="14" t="n">
        <f aca="false">F446+F447+F448+F449</f>
        <v>216560.27</v>
      </c>
      <c r="G445" s="14" t="n">
        <f aca="false">G446+G447+G448+G449</f>
        <v>217648.51</v>
      </c>
      <c r="H445" s="14" t="n">
        <f aca="false">H446+H447+H448+H449</f>
        <v>302217.27</v>
      </c>
      <c r="I445" s="14" t="n">
        <f aca="false">I446+I447+I448+I449</f>
        <v>311888.25</v>
      </c>
      <c r="J445" s="14" t="n">
        <f aca="false">J446+J447+J448+J449</f>
        <v>322492.42</v>
      </c>
      <c r="K445" s="14" t="n">
        <f aca="false">SUM(E445:J445)</f>
        <v>1588455.23</v>
      </c>
    </row>
    <row r="446" customFormat="false" ht="31.5" hidden="false" customHeight="true" outlineLevel="0" collapsed="false">
      <c r="A446" s="11"/>
      <c r="B446" s="38"/>
      <c r="C446" s="22"/>
      <c r="D446" s="22" t="s">
        <v>11</v>
      </c>
      <c r="E446" s="14" t="n">
        <v>0</v>
      </c>
      <c r="F446" s="14" t="n">
        <v>0</v>
      </c>
      <c r="G446" s="14" t="n">
        <v>0</v>
      </c>
      <c r="H446" s="14" t="n">
        <v>0</v>
      </c>
      <c r="I446" s="14" t="n">
        <v>0</v>
      </c>
      <c r="J446" s="14" t="n">
        <v>0</v>
      </c>
      <c r="K446" s="14" t="n">
        <f aca="false">SUM(E446:J446)</f>
        <v>0</v>
      </c>
    </row>
    <row r="447" customFormat="false" ht="25.5" hidden="false" customHeight="false" outlineLevel="0" collapsed="false">
      <c r="A447" s="11"/>
      <c r="B447" s="38"/>
      <c r="C447" s="22"/>
      <c r="D447" s="22" t="s">
        <v>12</v>
      </c>
      <c r="E447" s="14" t="n">
        <v>206766.09</v>
      </c>
      <c r="F447" s="14" t="n">
        <v>205732.26</v>
      </c>
      <c r="G447" s="14" t="n">
        <v>206766.09</v>
      </c>
      <c r="H447" s="14" t="n">
        <v>287106.41</v>
      </c>
      <c r="I447" s="14" t="n">
        <v>296293.84</v>
      </c>
      <c r="J447" s="14" t="n">
        <v>306367.8</v>
      </c>
      <c r="K447" s="14" t="n">
        <f aca="false">SUM(E447:J447)</f>
        <v>1509032.49</v>
      </c>
    </row>
    <row r="448" customFormat="false" ht="25.5" hidden="false" customHeight="false" outlineLevel="0" collapsed="false">
      <c r="A448" s="11"/>
      <c r="B448" s="38"/>
      <c r="C448" s="22"/>
      <c r="D448" s="22" t="s">
        <v>13</v>
      </c>
      <c r="E448" s="14" t="n">
        <v>10882.42</v>
      </c>
      <c r="F448" s="14" t="n">
        <v>10828.01</v>
      </c>
      <c r="G448" s="14" t="n">
        <v>10882.42</v>
      </c>
      <c r="H448" s="14" t="n">
        <v>15110.86</v>
      </c>
      <c r="I448" s="14" t="n">
        <v>15594.41</v>
      </c>
      <c r="J448" s="14" t="n">
        <v>16124.62</v>
      </c>
      <c r="K448" s="14" t="n">
        <f aca="false">SUM(E448:J448)</f>
        <v>79422.74</v>
      </c>
    </row>
    <row r="449" customFormat="false" ht="25.5" hidden="false" customHeight="false" outlineLevel="0" collapsed="false">
      <c r="A449" s="11"/>
      <c r="B449" s="38"/>
      <c r="C449" s="22"/>
      <c r="D449" s="22" t="s">
        <v>14</v>
      </c>
      <c r="E449" s="14" t="n">
        <v>0</v>
      </c>
      <c r="F449" s="14" t="n">
        <v>0</v>
      </c>
      <c r="G449" s="14" t="n">
        <v>0</v>
      </c>
      <c r="H449" s="14" t="n">
        <v>0</v>
      </c>
      <c r="I449" s="14" t="n">
        <v>0</v>
      </c>
      <c r="J449" s="14" t="n">
        <v>0</v>
      </c>
      <c r="K449" s="14" t="n">
        <f aca="false">SUM(E449:J449)</f>
        <v>0</v>
      </c>
    </row>
    <row r="450" customFormat="false" ht="21" hidden="false" customHeight="true" outlineLevel="0" collapsed="false">
      <c r="A450" s="11" t="s">
        <v>172</v>
      </c>
      <c r="B450" s="38" t="s">
        <v>173</v>
      </c>
      <c r="C450" s="22" t="s">
        <v>10</v>
      </c>
      <c r="D450" s="22" t="s">
        <v>8</v>
      </c>
      <c r="E450" s="14" t="n">
        <f aca="false">E451+E452+E453+E454</f>
        <v>346295.92</v>
      </c>
      <c r="F450" s="14" t="n">
        <f aca="false">F451+F452+F453+F454</f>
        <v>346295.92</v>
      </c>
      <c r="G450" s="14" t="n">
        <f aca="false">G451+G452+G453+G454</f>
        <v>393518.08</v>
      </c>
      <c r="H450" s="14" t="n">
        <f aca="false">H451+H452+H453+H454</f>
        <v>546422.13</v>
      </c>
      <c r="I450" s="14" t="n">
        <f aca="false">I451+I452+I453+I454</f>
        <v>563907.68</v>
      </c>
      <c r="J450" s="14" t="n">
        <f aca="false">J451+J452+J453+J454</f>
        <v>583080.48</v>
      </c>
      <c r="K450" s="14" t="n">
        <f aca="false">SUM(E450:J450)</f>
        <v>2779520.21</v>
      </c>
    </row>
    <row r="451" customFormat="false" ht="30.75" hidden="false" customHeight="true" outlineLevel="0" collapsed="false">
      <c r="A451" s="11"/>
      <c r="B451" s="38"/>
      <c r="C451" s="22"/>
      <c r="D451" s="22" t="s">
        <v>11</v>
      </c>
      <c r="E451" s="14" t="n">
        <v>0</v>
      </c>
      <c r="F451" s="14" t="n">
        <v>0</v>
      </c>
      <c r="G451" s="14" t="n">
        <v>0</v>
      </c>
      <c r="H451" s="14" t="n">
        <v>0</v>
      </c>
      <c r="I451" s="14" t="n">
        <v>0</v>
      </c>
      <c r="J451" s="14" t="n">
        <v>0</v>
      </c>
      <c r="K451" s="14" t="n">
        <f aca="false">SUM(E451:J451)</f>
        <v>0</v>
      </c>
    </row>
    <row r="452" customFormat="false" ht="25.5" hidden="false" customHeight="false" outlineLevel="0" collapsed="false">
      <c r="A452" s="11"/>
      <c r="B452" s="38"/>
      <c r="C452" s="22"/>
      <c r="D452" s="22" t="s">
        <v>12</v>
      </c>
      <c r="E452" s="14" t="n">
        <v>328981.12</v>
      </c>
      <c r="F452" s="14" t="n">
        <v>328981.12</v>
      </c>
      <c r="G452" s="14" t="n">
        <v>373842.18</v>
      </c>
      <c r="H452" s="14" t="n">
        <v>519101.02</v>
      </c>
      <c r="I452" s="14" t="n">
        <v>535712.3</v>
      </c>
      <c r="J452" s="14" t="n">
        <v>553926.46</v>
      </c>
      <c r="K452" s="14" t="n">
        <f aca="false">SUM(E452:J452)</f>
        <v>2640544.2</v>
      </c>
    </row>
    <row r="453" customFormat="false" ht="25.5" hidden="false" customHeight="false" outlineLevel="0" collapsed="false">
      <c r="A453" s="11"/>
      <c r="B453" s="38"/>
      <c r="C453" s="22"/>
      <c r="D453" s="22" t="s">
        <v>13</v>
      </c>
      <c r="E453" s="14" t="n">
        <v>17314.8</v>
      </c>
      <c r="F453" s="14" t="n">
        <v>17314.8</v>
      </c>
      <c r="G453" s="14" t="n">
        <v>19675.9</v>
      </c>
      <c r="H453" s="14" t="n">
        <v>27321.11</v>
      </c>
      <c r="I453" s="14" t="n">
        <v>28195.38</v>
      </c>
      <c r="J453" s="14" t="n">
        <v>29154.02</v>
      </c>
      <c r="K453" s="14" t="n">
        <f aca="false">SUM(E453:J453)</f>
        <v>138976.01</v>
      </c>
    </row>
    <row r="454" customFormat="false" ht="25.5" hidden="false" customHeight="false" outlineLevel="0" collapsed="false">
      <c r="A454" s="11"/>
      <c r="B454" s="38"/>
      <c r="C454" s="22"/>
      <c r="D454" s="22" t="s">
        <v>14</v>
      </c>
      <c r="E454" s="14" t="n">
        <v>0</v>
      </c>
      <c r="F454" s="14" t="n">
        <v>0</v>
      </c>
      <c r="G454" s="14" t="n">
        <v>0</v>
      </c>
      <c r="H454" s="14" t="n">
        <v>0</v>
      </c>
      <c r="I454" s="14" t="n">
        <v>0</v>
      </c>
      <c r="J454" s="14" t="n">
        <v>0</v>
      </c>
      <c r="K454" s="14" t="n">
        <f aca="false">SUM(E454:J454)</f>
        <v>0</v>
      </c>
    </row>
    <row r="455" customFormat="false" ht="20.25" hidden="false" customHeight="true" outlineLevel="0" collapsed="false">
      <c r="A455" s="11" t="s">
        <v>174</v>
      </c>
      <c r="B455" s="38" t="s">
        <v>140</v>
      </c>
      <c r="C455" s="22" t="s">
        <v>10</v>
      </c>
      <c r="D455" s="22" t="s">
        <v>8</v>
      </c>
      <c r="E455" s="14" t="n">
        <f aca="false">E456+E457+E458+E459</f>
        <v>243501.9</v>
      </c>
      <c r="F455" s="14" t="n">
        <f aca="false">F456+F457+F458+F459</f>
        <v>243501.9</v>
      </c>
      <c r="G455" s="14" t="n">
        <f aca="false">G456+G457+G458+G459</f>
        <v>288167.93</v>
      </c>
      <c r="H455" s="14" t="n">
        <f aca="false">H456+H457+H458+H459</f>
        <v>400137.47</v>
      </c>
      <c r="I455" s="14" t="n">
        <f aca="false">I456+I457+I458+I459</f>
        <v>412941.93</v>
      </c>
      <c r="J455" s="14" t="n">
        <f aca="false">J456+J457+J458+J459</f>
        <v>426981.9</v>
      </c>
      <c r="K455" s="14" t="n">
        <f aca="false">SUM(E455:J455)</f>
        <v>2015233.03</v>
      </c>
    </row>
    <row r="456" customFormat="false" ht="26.25" hidden="false" customHeight="true" outlineLevel="0" collapsed="false">
      <c r="A456" s="11"/>
      <c r="B456" s="38"/>
      <c r="C456" s="22"/>
      <c r="D456" s="22" t="s">
        <v>11</v>
      </c>
      <c r="E456" s="14" t="n">
        <v>0</v>
      </c>
      <c r="F456" s="14" t="n">
        <v>0</v>
      </c>
      <c r="G456" s="14" t="n">
        <v>0</v>
      </c>
      <c r="H456" s="14" t="n">
        <v>0</v>
      </c>
      <c r="I456" s="14" t="n">
        <v>0</v>
      </c>
      <c r="J456" s="14" t="n">
        <v>0</v>
      </c>
      <c r="K456" s="14" t="n">
        <f aca="false">SUM(E456:J456)</f>
        <v>0</v>
      </c>
    </row>
    <row r="457" customFormat="false" ht="25.5" hidden="false" customHeight="false" outlineLevel="0" collapsed="false">
      <c r="A457" s="11"/>
      <c r="B457" s="38"/>
      <c r="C457" s="22"/>
      <c r="D457" s="22" t="s">
        <v>12</v>
      </c>
      <c r="E457" s="14" t="n">
        <v>231326.8</v>
      </c>
      <c r="F457" s="14" t="n">
        <v>231326.81</v>
      </c>
      <c r="G457" s="14" t="n">
        <v>273759.53</v>
      </c>
      <c r="H457" s="14" t="n">
        <v>380130.59</v>
      </c>
      <c r="I457" s="24" t="n">
        <v>392294.82</v>
      </c>
      <c r="J457" s="14" t="n">
        <v>405632.8</v>
      </c>
      <c r="K457" s="14" t="n">
        <f aca="false">SUM(E457:J457)</f>
        <v>1914471.35</v>
      </c>
    </row>
    <row r="458" customFormat="false" ht="25.5" hidden="false" customHeight="false" outlineLevel="0" collapsed="false">
      <c r="A458" s="11"/>
      <c r="B458" s="38"/>
      <c r="C458" s="22"/>
      <c r="D458" s="22" t="s">
        <v>13</v>
      </c>
      <c r="E458" s="14" t="n">
        <v>12175.1</v>
      </c>
      <c r="F458" s="14" t="n">
        <v>12175.09</v>
      </c>
      <c r="G458" s="14" t="n">
        <v>14408.4</v>
      </c>
      <c r="H458" s="14" t="n">
        <v>20006.88</v>
      </c>
      <c r="I458" s="14" t="n">
        <v>20647.11</v>
      </c>
      <c r="J458" s="14" t="n">
        <v>21349.1</v>
      </c>
      <c r="K458" s="14" t="n">
        <f aca="false">SUM(E458:J458)</f>
        <v>100761.68</v>
      </c>
    </row>
    <row r="459" customFormat="false" ht="25.5" hidden="false" customHeight="false" outlineLevel="0" collapsed="false">
      <c r="A459" s="11"/>
      <c r="B459" s="38"/>
      <c r="C459" s="22"/>
      <c r="D459" s="22" t="s">
        <v>14</v>
      </c>
      <c r="E459" s="14" t="n">
        <v>0</v>
      </c>
      <c r="F459" s="14" t="n">
        <v>0</v>
      </c>
      <c r="G459" s="14" t="n">
        <v>0</v>
      </c>
      <c r="H459" s="14" t="n">
        <v>0</v>
      </c>
      <c r="I459" s="14" t="n">
        <v>0</v>
      </c>
      <c r="J459" s="14" t="n">
        <v>0</v>
      </c>
      <c r="K459" s="14" t="n">
        <f aca="false">SUM(E459:J459)</f>
        <v>0</v>
      </c>
    </row>
    <row r="460" customFormat="false" ht="21.75" hidden="false" customHeight="true" outlineLevel="0" collapsed="false">
      <c r="A460" s="11" t="s">
        <v>175</v>
      </c>
      <c r="B460" s="38" t="s">
        <v>142</v>
      </c>
      <c r="C460" s="22" t="s">
        <v>10</v>
      </c>
      <c r="D460" s="22" t="s">
        <v>8</v>
      </c>
      <c r="E460" s="14" t="n">
        <f aca="false">E461+E462+E463+E464</f>
        <v>601949.05</v>
      </c>
      <c r="F460" s="14" t="n">
        <f aca="false">F461+F462+F463+F464</f>
        <v>601949.05</v>
      </c>
      <c r="G460" s="14" t="n">
        <f aca="false">G461+G462+G463+G464</f>
        <v>601949.05</v>
      </c>
      <c r="H460" s="14" t="n">
        <f aca="false">H461+H462+H463+H464</f>
        <v>835840.3</v>
      </c>
      <c r="I460" s="14" t="n">
        <f aca="false">I461+I462+I463+I464</f>
        <v>862587.27</v>
      </c>
      <c r="J460" s="14" t="n">
        <f aca="false">J461+J462+J463+J464</f>
        <v>891915.15</v>
      </c>
      <c r="K460" s="14" t="n">
        <f aca="false">SUM(E460:J460)</f>
        <v>4396189.87</v>
      </c>
    </row>
    <row r="461" customFormat="false" ht="25.5" hidden="false" customHeight="true" outlineLevel="0" collapsed="false">
      <c r="A461" s="11"/>
      <c r="B461" s="38"/>
      <c r="C461" s="22"/>
      <c r="D461" s="22" t="s">
        <v>11</v>
      </c>
      <c r="E461" s="14" t="n">
        <v>0</v>
      </c>
      <c r="F461" s="14" t="n">
        <v>0</v>
      </c>
      <c r="G461" s="14" t="n">
        <v>0</v>
      </c>
      <c r="H461" s="14" t="n">
        <v>0</v>
      </c>
      <c r="I461" s="14" t="n">
        <v>0</v>
      </c>
      <c r="J461" s="14" t="n">
        <v>0</v>
      </c>
      <c r="K461" s="14" t="n">
        <f aca="false">SUM(E461:J461)</f>
        <v>0</v>
      </c>
    </row>
    <row r="462" customFormat="false" ht="25.5" hidden="false" customHeight="false" outlineLevel="0" collapsed="false">
      <c r="A462" s="11"/>
      <c r="B462" s="38"/>
      <c r="C462" s="22"/>
      <c r="D462" s="22" t="s">
        <v>12</v>
      </c>
      <c r="E462" s="14" t="n">
        <v>571851.6</v>
      </c>
      <c r="F462" s="14" t="n">
        <v>571851.6</v>
      </c>
      <c r="G462" s="14" t="n">
        <v>571851.6</v>
      </c>
      <c r="H462" s="14" t="n">
        <v>794048.29</v>
      </c>
      <c r="I462" s="14" t="n">
        <v>819457.91</v>
      </c>
      <c r="J462" s="14" t="n">
        <v>847319.39</v>
      </c>
      <c r="K462" s="14" t="n">
        <f aca="false">SUM(E462:J462)</f>
        <v>4176380.39</v>
      </c>
    </row>
    <row r="463" customFormat="false" ht="25.5" hidden="false" customHeight="false" outlineLevel="0" collapsed="false">
      <c r="A463" s="11"/>
      <c r="B463" s="38"/>
      <c r="C463" s="22"/>
      <c r="D463" s="22" t="s">
        <v>13</v>
      </c>
      <c r="E463" s="14" t="n">
        <v>30097.45</v>
      </c>
      <c r="F463" s="14" t="n">
        <v>30097.45</v>
      </c>
      <c r="G463" s="14" t="n">
        <v>30097.45</v>
      </c>
      <c r="H463" s="24" t="n">
        <v>41792.01</v>
      </c>
      <c r="I463" s="14" t="n">
        <v>43129.36</v>
      </c>
      <c r="J463" s="14" t="n">
        <v>44595.76</v>
      </c>
      <c r="K463" s="14" t="n">
        <f aca="false">SUM(E463:J463)</f>
        <v>219809.48</v>
      </c>
    </row>
    <row r="464" customFormat="false" ht="25.5" hidden="false" customHeight="false" outlineLevel="0" collapsed="false">
      <c r="A464" s="11"/>
      <c r="B464" s="38"/>
      <c r="C464" s="22"/>
      <c r="D464" s="22" t="s">
        <v>14</v>
      </c>
      <c r="E464" s="14" t="n">
        <v>0</v>
      </c>
      <c r="F464" s="14" t="n">
        <v>0</v>
      </c>
      <c r="G464" s="14" t="n">
        <v>0</v>
      </c>
      <c r="H464" s="14" t="n">
        <v>0</v>
      </c>
      <c r="I464" s="14" t="n">
        <v>0</v>
      </c>
      <c r="J464" s="14" t="n">
        <v>0</v>
      </c>
      <c r="K464" s="14" t="n">
        <f aca="false">SUM(E464:J464)</f>
        <v>0</v>
      </c>
    </row>
    <row r="465" customFormat="false" ht="21.75" hidden="false" customHeight="true" outlineLevel="0" collapsed="false">
      <c r="A465" s="11" t="s">
        <v>176</v>
      </c>
      <c r="B465" s="38" t="s">
        <v>144</v>
      </c>
      <c r="C465" s="22" t="s">
        <v>10</v>
      </c>
      <c r="D465" s="22" t="s">
        <v>8</v>
      </c>
      <c r="E465" s="14" t="n">
        <f aca="false">E466+E467+E468+E469</f>
        <v>401273.69</v>
      </c>
      <c r="F465" s="14" t="n">
        <f aca="false">F466+F467+F468+F469</f>
        <v>0</v>
      </c>
      <c r="G465" s="14" t="n">
        <f aca="false">G466+G467+G468+G469</f>
        <v>0</v>
      </c>
      <c r="H465" s="14" t="n">
        <f aca="false">H466+H467+H468+H469</f>
        <v>0</v>
      </c>
      <c r="I465" s="14" t="n">
        <f aca="false">I466+I467+I468+I469</f>
        <v>0</v>
      </c>
      <c r="J465" s="14" t="n">
        <f aca="false">J466+J467+J468+J469</f>
        <v>0</v>
      </c>
      <c r="K465" s="14" t="n">
        <f aca="false">SUM(E465:J465)</f>
        <v>401273.69</v>
      </c>
    </row>
    <row r="466" customFormat="false" ht="28.5" hidden="false" customHeight="true" outlineLevel="0" collapsed="false">
      <c r="A466" s="11"/>
      <c r="B466" s="38"/>
      <c r="C466" s="22"/>
      <c r="D466" s="22" t="s">
        <v>11</v>
      </c>
      <c r="E466" s="14" t="n">
        <v>0</v>
      </c>
      <c r="F466" s="14" t="n">
        <v>0</v>
      </c>
      <c r="G466" s="14" t="n">
        <v>0</v>
      </c>
      <c r="H466" s="14" t="n">
        <v>0</v>
      </c>
      <c r="I466" s="14" t="n">
        <v>0</v>
      </c>
      <c r="J466" s="14" t="n">
        <v>0</v>
      </c>
      <c r="K466" s="14" t="n">
        <f aca="false">SUM(E466:J466)</f>
        <v>0</v>
      </c>
    </row>
    <row r="467" customFormat="false" ht="25.5" hidden="false" customHeight="false" outlineLevel="0" collapsed="false">
      <c r="A467" s="11"/>
      <c r="B467" s="38"/>
      <c r="C467" s="22"/>
      <c r="D467" s="22" t="s">
        <v>12</v>
      </c>
      <c r="E467" s="14" t="n">
        <v>381210.01</v>
      </c>
      <c r="F467" s="14" t="n">
        <v>0</v>
      </c>
      <c r="G467" s="14" t="n">
        <v>0</v>
      </c>
      <c r="H467" s="14" t="n">
        <v>0</v>
      </c>
      <c r="I467" s="14" t="n">
        <v>0</v>
      </c>
      <c r="J467" s="14" t="n">
        <v>0</v>
      </c>
      <c r="K467" s="14" t="n">
        <f aca="false">SUM(E467:J467)</f>
        <v>381210.01</v>
      </c>
    </row>
    <row r="468" customFormat="false" ht="25.5" hidden="false" customHeight="false" outlineLevel="0" collapsed="false">
      <c r="A468" s="11"/>
      <c r="B468" s="38"/>
      <c r="C468" s="22"/>
      <c r="D468" s="22" t="s">
        <v>13</v>
      </c>
      <c r="E468" s="14" t="n">
        <v>20063.68</v>
      </c>
      <c r="F468" s="14" t="n">
        <v>0</v>
      </c>
      <c r="G468" s="14" t="n">
        <v>0</v>
      </c>
      <c r="H468" s="14" t="n">
        <v>0</v>
      </c>
      <c r="I468" s="14" t="n">
        <v>0</v>
      </c>
      <c r="J468" s="14" t="n">
        <v>0</v>
      </c>
      <c r="K468" s="14" t="n">
        <f aca="false">SUM(E468:J468)</f>
        <v>20063.68</v>
      </c>
    </row>
    <row r="469" customFormat="false" ht="25.5" hidden="false" customHeight="false" outlineLevel="0" collapsed="false">
      <c r="A469" s="11"/>
      <c r="B469" s="38"/>
      <c r="C469" s="22"/>
      <c r="D469" s="22" t="s">
        <v>14</v>
      </c>
      <c r="E469" s="14" t="n">
        <v>0</v>
      </c>
      <c r="F469" s="14" t="n">
        <v>0</v>
      </c>
      <c r="G469" s="14" t="n">
        <v>0</v>
      </c>
      <c r="H469" s="14" t="n">
        <v>0</v>
      </c>
      <c r="I469" s="14" t="n">
        <v>0</v>
      </c>
      <c r="J469" s="14" t="n">
        <v>0</v>
      </c>
      <c r="K469" s="14" t="n">
        <f aca="false">SUM(E469:J469)</f>
        <v>0</v>
      </c>
    </row>
    <row r="470" customFormat="false" ht="21.75" hidden="false" customHeight="true" outlineLevel="0" collapsed="false">
      <c r="A470" s="11" t="s">
        <v>177</v>
      </c>
      <c r="B470" s="38" t="s">
        <v>160</v>
      </c>
      <c r="C470" s="22" t="s">
        <v>10</v>
      </c>
      <c r="D470" s="22" t="s">
        <v>8</v>
      </c>
      <c r="E470" s="14" t="n">
        <f aca="false">E471+E472+E473+E474</f>
        <v>0</v>
      </c>
      <c r="F470" s="14" t="n">
        <f aca="false">F471+F472+F473+F474</f>
        <v>4436.47</v>
      </c>
      <c r="G470" s="14" t="n">
        <f aca="false">G471+G472+G473+G474</f>
        <v>0</v>
      </c>
      <c r="H470" s="14" t="n">
        <f aca="false">H471+H472+H473+H474</f>
        <v>0</v>
      </c>
      <c r="I470" s="14" t="n">
        <f aca="false">I471+I472+I473+I474</f>
        <v>0</v>
      </c>
      <c r="J470" s="14" t="n">
        <f aca="false">J471+J472+J473+J474</f>
        <v>0</v>
      </c>
      <c r="K470" s="14" t="n">
        <f aca="false">SUM(E470:J470)</f>
        <v>4436.47</v>
      </c>
    </row>
    <row r="471" customFormat="false" ht="38.25" hidden="false" customHeight="false" outlineLevel="0" collapsed="false">
      <c r="A471" s="11"/>
      <c r="B471" s="38"/>
      <c r="C471" s="22"/>
      <c r="D471" s="22" t="s">
        <v>11</v>
      </c>
      <c r="E471" s="14" t="n">
        <v>0</v>
      </c>
      <c r="F471" s="14" t="n">
        <v>0</v>
      </c>
      <c r="G471" s="14" t="n">
        <v>0</v>
      </c>
      <c r="H471" s="14" t="n">
        <v>0</v>
      </c>
      <c r="I471" s="14" t="n">
        <v>0</v>
      </c>
      <c r="J471" s="14" t="n">
        <v>0</v>
      </c>
      <c r="K471" s="14" t="n">
        <f aca="false">SUM(E471:J471)</f>
        <v>0</v>
      </c>
    </row>
    <row r="472" customFormat="false" ht="25.5" hidden="false" customHeight="false" outlineLevel="0" collapsed="false">
      <c r="A472" s="11"/>
      <c r="B472" s="38"/>
      <c r="C472" s="22"/>
      <c r="D472" s="22" t="s">
        <v>12</v>
      </c>
      <c r="E472" s="14" t="n">
        <v>0</v>
      </c>
      <c r="F472" s="14" t="n">
        <v>4214.65</v>
      </c>
      <c r="G472" s="14" t="n">
        <v>0</v>
      </c>
      <c r="H472" s="14" t="n">
        <v>0</v>
      </c>
      <c r="I472" s="14" t="n">
        <v>0</v>
      </c>
      <c r="J472" s="14" t="n">
        <v>0</v>
      </c>
      <c r="K472" s="14" t="n">
        <f aca="false">SUM(E472:J472)</f>
        <v>4214.65</v>
      </c>
    </row>
    <row r="473" customFormat="false" ht="25.5" hidden="false" customHeight="false" outlineLevel="0" collapsed="false">
      <c r="A473" s="11"/>
      <c r="B473" s="38"/>
      <c r="C473" s="22"/>
      <c r="D473" s="22" t="s">
        <v>13</v>
      </c>
      <c r="E473" s="14" t="n">
        <v>0</v>
      </c>
      <c r="F473" s="14" t="n">
        <v>221.82</v>
      </c>
      <c r="G473" s="14" t="n">
        <v>0</v>
      </c>
      <c r="H473" s="14" t="n">
        <v>0</v>
      </c>
      <c r="I473" s="14" t="n">
        <v>0</v>
      </c>
      <c r="J473" s="14" t="n">
        <v>0</v>
      </c>
      <c r="K473" s="14" t="n">
        <f aca="false">SUM(E473:J473)</f>
        <v>221.82</v>
      </c>
    </row>
    <row r="474" customFormat="false" ht="25.5" hidden="false" customHeight="false" outlineLevel="0" collapsed="false">
      <c r="A474" s="11"/>
      <c r="B474" s="38"/>
      <c r="C474" s="22"/>
      <c r="D474" s="22" t="s">
        <v>14</v>
      </c>
      <c r="E474" s="14" t="n">
        <v>0</v>
      </c>
      <c r="F474" s="14" t="n">
        <v>0</v>
      </c>
      <c r="G474" s="14" t="n">
        <v>0</v>
      </c>
      <c r="H474" s="14" t="n">
        <v>0</v>
      </c>
      <c r="I474" s="14" t="n">
        <v>0</v>
      </c>
      <c r="J474" s="14" t="n">
        <v>0</v>
      </c>
      <c r="K474" s="14" t="n">
        <f aca="false">SUM(E474:J474)</f>
        <v>0</v>
      </c>
    </row>
    <row r="475" customFormat="false" ht="24.75" hidden="false" customHeight="true" outlineLevel="0" collapsed="false">
      <c r="A475" s="11" t="s">
        <v>178</v>
      </c>
      <c r="B475" s="38" t="s">
        <v>162</v>
      </c>
      <c r="C475" s="22" t="s">
        <v>10</v>
      </c>
      <c r="D475" s="22" t="s">
        <v>8</v>
      </c>
      <c r="E475" s="14" t="n">
        <f aca="false">E476+E477+E478+E479</f>
        <v>119962.52</v>
      </c>
      <c r="F475" s="14" t="n">
        <f aca="false">F476+F477+F478+F479</f>
        <v>116614.28</v>
      </c>
      <c r="G475" s="14" t="n">
        <f aca="false">G476+G477+G478+G479</f>
        <v>28074.32</v>
      </c>
      <c r="H475" s="14" t="n">
        <f aca="false">H476+H477+H478+H479</f>
        <v>38982.78</v>
      </c>
      <c r="I475" s="14" t="n">
        <f aca="false">I476+I477+I478+I479</f>
        <v>40230.23</v>
      </c>
      <c r="J475" s="14" t="n">
        <f aca="false">J476+J477+J478+J479</f>
        <v>41598.05</v>
      </c>
      <c r="K475" s="14" t="n">
        <f aca="false">SUM(E475:J475)</f>
        <v>385462.18</v>
      </c>
    </row>
    <row r="476" customFormat="false" ht="38.25" hidden="false" customHeight="false" outlineLevel="0" collapsed="false">
      <c r="A476" s="11"/>
      <c r="B476" s="38"/>
      <c r="C476" s="22"/>
      <c r="D476" s="22" t="s">
        <v>11</v>
      </c>
      <c r="E476" s="14" t="n">
        <v>0</v>
      </c>
      <c r="F476" s="14" t="n">
        <v>0</v>
      </c>
      <c r="G476" s="14" t="n">
        <v>0</v>
      </c>
      <c r="H476" s="14" t="n">
        <v>0</v>
      </c>
      <c r="I476" s="14" t="n">
        <v>0</v>
      </c>
      <c r="J476" s="14" t="n">
        <v>0</v>
      </c>
      <c r="K476" s="14" t="n">
        <f aca="false">SUM(E476:J476)</f>
        <v>0</v>
      </c>
    </row>
    <row r="477" customFormat="false" ht="25.5" hidden="false" customHeight="false" outlineLevel="0" collapsed="false">
      <c r="A477" s="11"/>
      <c r="B477" s="38"/>
      <c r="C477" s="22"/>
      <c r="D477" s="22" t="s">
        <v>12</v>
      </c>
      <c r="E477" s="14" t="n">
        <v>113964.39</v>
      </c>
      <c r="F477" s="14" t="n">
        <v>110783.56</v>
      </c>
      <c r="G477" s="14" t="n">
        <v>26670.6</v>
      </c>
      <c r="H477" s="14" t="n">
        <v>37033.64</v>
      </c>
      <c r="I477" s="14" t="n">
        <v>38218.72</v>
      </c>
      <c r="J477" s="14" t="n">
        <v>39518.15</v>
      </c>
      <c r="K477" s="14" t="n">
        <f aca="false">SUM(E477:J477)</f>
        <v>366189.06</v>
      </c>
    </row>
    <row r="478" customFormat="false" ht="25.5" hidden="false" customHeight="false" outlineLevel="0" collapsed="false">
      <c r="A478" s="11"/>
      <c r="B478" s="38"/>
      <c r="C478" s="22"/>
      <c r="D478" s="22" t="s">
        <v>13</v>
      </c>
      <c r="E478" s="14" t="n">
        <v>5998.13</v>
      </c>
      <c r="F478" s="14" t="n">
        <v>5830.72</v>
      </c>
      <c r="G478" s="14" t="n">
        <v>1403.72</v>
      </c>
      <c r="H478" s="14" t="n">
        <v>1949.14</v>
      </c>
      <c r="I478" s="14" t="n">
        <v>2011.51</v>
      </c>
      <c r="J478" s="14" t="n">
        <v>2079.9</v>
      </c>
      <c r="K478" s="14" t="n">
        <f aca="false">SUM(E478:J478)</f>
        <v>19273.12</v>
      </c>
    </row>
    <row r="479" customFormat="false" ht="25.5" hidden="false" customHeight="false" outlineLevel="0" collapsed="false">
      <c r="A479" s="11"/>
      <c r="B479" s="38"/>
      <c r="C479" s="22"/>
      <c r="D479" s="22" t="s">
        <v>14</v>
      </c>
      <c r="E479" s="14" t="n">
        <v>0</v>
      </c>
      <c r="F479" s="14" t="n">
        <v>0</v>
      </c>
      <c r="G479" s="14" t="n">
        <v>0</v>
      </c>
      <c r="H479" s="14" t="n">
        <v>0</v>
      </c>
      <c r="I479" s="14" t="n">
        <v>0</v>
      </c>
      <c r="J479" s="14" t="n">
        <v>0</v>
      </c>
      <c r="K479" s="14" t="n">
        <f aca="false">SUM(E479:J479)</f>
        <v>0</v>
      </c>
    </row>
    <row r="480" customFormat="false" ht="25.5" hidden="false" customHeight="true" outlineLevel="0" collapsed="false">
      <c r="A480" s="16" t="s">
        <v>179</v>
      </c>
      <c r="B480" s="47" t="str">
        <f aca="false">B58</f>
        <v>Направление 2 «Благоустройство территории города Магнитогорска»</v>
      </c>
      <c r="C480" s="47"/>
      <c r="D480" s="47"/>
      <c r="E480" s="47"/>
      <c r="F480" s="47"/>
      <c r="G480" s="47"/>
      <c r="H480" s="47"/>
      <c r="I480" s="47"/>
      <c r="J480" s="47"/>
      <c r="K480" s="47"/>
    </row>
    <row r="481" customFormat="false" ht="27.75" hidden="false" customHeight="true" outlineLevel="0" collapsed="false">
      <c r="A481" s="48" t="s">
        <v>36</v>
      </c>
      <c r="B481" s="11" t="str">
        <f aca="false">B59</f>
        <v>Муниципальный проект "Строительство и реконструкция объектов благоустройства в городе Магнитогорске"</v>
      </c>
      <c r="C481" s="11"/>
      <c r="D481" s="11"/>
      <c r="E481" s="11"/>
      <c r="F481" s="11"/>
      <c r="G481" s="11"/>
      <c r="H481" s="11"/>
      <c r="I481" s="11"/>
      <c r="J481" s="11"/>
      <c r="K481" s="11"/>
    </row>
    <row r="482" customFormat="false" ht="19.5" hidden="false" customHeight="true" outlineLevel="0" collapsed="false">
      <c r="A482" s="11" t="s">
        <v>38</v>
      </c>
      <c r="B482" s="33" t="str">
        <f aca="false">B64</f>
        <v>Мероприятия по строительству и реконструкции объектов благоустройства</v>
      </c>
      <c r="C482" s="22" t="s">
        <v>10</v>
      </c>
      <c r="D482" s="22" t="s">
        <v>8</v>
      </c>
      <c r="E482" s="14" t="n">
        <f aca="false">E485</f>
        <v>42244.08</v>
      </c>
      <c r="F482" s="14" t="n">
        <f aca="false">F485</f>
        <v>42500</v>
      </c>
      <c r="G482" s="14" t="n">
        <f aca="false">G485</f>
        <v>42500</v>
      </c>
      <c r="H482" s="14" t="n">
        <f aca="false">H485</f>
        <v>59013.65</v>
      </c>
      <c r="I482" s="14" t="n">
        <f aca="false">I485</f>
        <v>60902.1</v>
      </c>
      <c r="J482" s="14" t="n">
        <f aca="false">J485</f>
        <v>62972.76</v>
      </c>
      <c r="K482" s="14" t="n">
        <f aca="false">SUM(E482:J482)</f>
        <v>310132.59</v>
      </c>
    </row>
    <row r="483" customFormat="false" ht="38.25" hidden="false" customHeight="false" outlineLevel="0" collapsed="false">
      <c r="A483" s="11"/>
      <c r="B483" s="33"/>
      <c r="C483" s="22"/>
      <c r="D483" s="22" t="s">
        <v>11</v>
      </c>
      <c r="E483" s="14" t="n">
        <v>0</v>
      </c>
      <c r="F483" s="14" t="n">
        <v>0</v>
      </c>
      <c r="G483" s="14" t="n">
        <v>0</v>
      </c>
      <c r="H483" s="14" t="n">
        <v>0</v>
      </c>
      <c r="I483" s="14" t="n">
        <v>0</v>
      </c>
      <c r="J483" s="14" t="n">
        <v>0</v>
      </c>
      <c r="K483" s="14" t="n">
        <f aca="false">SUM(E483:J483)</f>
        <v>0</v>
      </c>
    </row>
    <row r="484" customFormat="false" ht="25.5" hidden="false" customHeight="false" outlineLevel="0" collapsed="false">
      <c r="A484" s="11"/>
      <c r="B484" s="33"/>
      <c r="C484" s="22"/>
      <c r="D484" s="22" t="s">
        <v>12</v>
      </c>
      <c r="E484" s="14" t="n">
        <v>0</v>
      </c>
      <c r="F484" s="14" t="n">
        <v>0</v>
      </c>
      <c r="G484" s="14" t="n">
        <v>0</v>
      </c>
      <c r="H484" s="14" t="n">
        <v>0</v>
      </c>
      <c r="I484" s="14" t="n">
        <v>0</v>
      </c>
      <c r="J484" s="14" t="n">
        <v>0</v>
      </c>
      <c r="K484" s="14" t="n">
        <f aca="false">SUM(E484:J484)</f>
        <v>0</v>
      </c>
    </row>
    <row r="485" customFormat="false" ht="25.5" hidden="false" customHeight="false" outlineLevel="0" collapsed="false">
      <c r="A485" s="11"/>
      <c r="B485" s="33"/>
      <c r="C485" s="22"/>
      <c r="D485" s="22" t="s">
        <v>13</v>
      </c>
      <c r="E485" s="14" t="n">
        <f aca="false">E490</f>
        <v>42244.08</v>
      </c>
      <c r="F485" s="14" t="n">
        <f aca="false">F490</f>
        <v>42500</v>
      </c>
      <c r="G485" s="14" t="n">
        <f aca="false">G490</f>
        <v>42500</v>
      </c>
      <c r="H485" s="14" t="n">
        <f aca="false">H490</f>
        <v>59013.65</v>
      </c>
      <c r="I485" s="14" t="n">
        <f aca="false">I490</f>
        <v>60902.1</v>
      </c>
      <c r="J485" s="14" t="n">
        <f aca="false">J490</f>
        <v>62972.76</v>
      </c>
      <c r="K485" s="14" t="n">
        <f aca="false">SUM(E485:J485)</f>
        <v>310132.59</v>
      </c>
    </row>
    <row r="486" customFormat="false" ht="25.5" hidden="false" customHeight="false" outlineLevel="0" collapsed="false">
      <c r="A486" s="11"/>
      <c r="B486" s="33"/>
      <c r="C486" s="22"/>
      <c r="D486" s="22" t="s">
        <v>14</v>
      </c>
      <c r="E486" s="14" t="n">
        <v>0</v>
      </c>
      <c r="F486" s="14" t="n">
        <v>0</v>
      </c>
      <c r="G486" s="14" t="n">
        <v>0</v>
      </c>
      <c r="H486" s="14" t="n">
        <v>0</v>
      </c>
      <c r="I486" s="14" t="n">
        <v>0</v>
      </c>
      <c r="J486" s="14" t="n">
        <v>0</v>
      </c>
      <c r="K486" s="14" t="n">
        <f aca="false">SUM(E486:J486)</f>
        <v>0</v>
      </c>
    </row>
    <row r="487" customFormat="false" ht="19.5" hidden="false" customHeight="true" outlineLevel="0" collapsed="false">
      <c r="A487" s="11" t="s">
        <v>180</v>
      </c>
      <c r="B487" s="33" t="s">
        <v>181</v>
      </c>
      <c r="C487" s="22" t="s">
        <v>10</v>
      </c>
      <c r="D487" s="22" t="s">
        <v>8</v>
      </c>
      <c r="E487" s="14" t="n">
        <f aca="false">E490</f>
        <v>42244.08</v>
      </c>
      <c r="F487" s="14" t="n">
        <f aca="false">F490</f>
        <v>42500</v>
      </c>
      <c r="G487" s="14" t="n">
        <f aca="false">G490</f>
        <v>42500</v>
      </c>
      <c r="H487" s="14" t="n">
        <f aca="false">H490</f>
        <v>59013.65</v>
      </c>
      <c r="I487" s="14" t="n">
        <f aca="false">I490</f>
        <v>60902.1</v>
      </c>
      <c r="J487" s="14" t="n">
        <f aca="false">J490</f>
        <v>62972.76</v>
      </c>
      <c r="K487" s="14" t="n">
        <f aca="false">SUM(E487:J487)</f>
        <v>310132.59</v>
      </c>
    </row>
    <row r="488" customFormat="false" ht="38.25" hidden="false" customHeight="false" outlineLevel="0" collapsed="false">
      <c r="A488" s="11"/>
      <c r="B488" s="33"/>
      <c r="C488" s="22"/>
      <c r="D488" s="22" t="s">
        <v>11</v>
      </c>
      <c r="E488" s="14" t="n">
        <v>0</v>
      </c>
      <c r="F488" s="14" t="n">
        <v>0</v>
      </c>
      <c r="G488" s="14" t="n">
        <v>0</v>
      </c>
      <c r="H488" s="14" t="n">
        <v>0</v>
      </c>
      <c r="I488" s="14" t="n">
        <v>0</v>
      </c>
      <c r="J488" s="14" t="n">
        <v>0</v>
      </c>
      <c r="K488" s="14" t="n">
        <f aca="false">SUM(E488:J488)</f>
        <v>0</v>
      </c>
    </row>
    <row r="489" customFormat="false" ht="25.5" hidden="false" customHeight="false" outlineLevel="0" collapsed="false">
      <c r="A489" s="11"/>
      <c r="B489" s="33"/>
      <c r="C489" s="22"/>
      <c r="D489" s="22" t="s">
        <v>12</v>
      </c>
      <c r="E489" s="14" t="n">
        <v>0</v>
      </c>
      <c r="F489" s="14" t="n">
        <v>0</v>
      </c>
      <c r="G489" s="14" t="n">
        <v>0</v>
      </c>
      <c r="H489" s="14" t="n">
        <v>0</v>
      </c>
      <c r="I489" s="14" t="n">
        <v>0</v>
      </c>
      <c r="J489" s="14" t="n">
        <v>0</v>
      </c>
      <c r="K489" s="14" t="n">
        <f aca="false">SUM(E489:J489)</f>
        <v>0</v>
      </c>
    </row>
    <row r="490" customFormat="false" ht="25.5" hidden="false" customHeight="false" outlineLevel="0" collapsed="false">
      <c r="A490" s="11"/>
      <c r="B490" s="33"/>
      <c r="C490" s="22"/>
      <c r="D490" s="22" t="s">
        <v>13</v>
      </c>
      <c r="E490" s="14" t="n">
        <v>42244.08</v>
      </c>
      <c r="F490" s="14" t="n">
        <v>42500</v>
      </c>
      <c r="G490" s="14" t="n">
        <v>42500</v>
      </c>
      <c r="H490" s="14" t="n">
        <v>59013.65</v>
      </c>
      <c r="I490" s="14" t="n">
        <v>60902.1</v>
      </c>
      <c r="J490" s="14" t="n">
        <v>62972.76</v>
      </c>
      <c r="K490" s="14" t="n">
        <f aca="false">SUM(E490:J490)</f>
        <v>310132.59</v>
      </c>
    </row>
    <row r="491" customFormat="false" ht="25.5" hidden="false" customHeight="false" outlineLevel="0" collapsed="false">
      <c r="A491" s="11"/>
      <c r="B491" s="33"/>
      <c r="C491" s="22"/>
      <c r="D491" s="22" t="s">
        <v>14</v>
      </c>
      <c r="E491" s="14" t="n">
        <v>0</v>
      </c>
      <c r="F491" s="14" t="n">
        <v>0</v>
      </c>
      <c r="G491" s="14" t="n">
        <v>0</v>
      </c>
      <c r="H491" s="14" t="n">
        <v>0</v>
      </c>
      <c r="I491" s="14" t="n">
        <v>0</v>
      </c>
      <c r="J491" s="14" t="n">
        <v>0</v>
      </c>
      <c r="K491" s="14" t="n">
        <f aca="false">SUM(E491:J491)</f>
        <v>0</v>
      </c>
    </row>
    <row r="492" customFormat="false" ht="25.5" hidden="false" customHeight="true" outlineLevel="0" collapsed="false">
      <c r="A492" s="42" t="s">
        <v>40</v>
      </c>
      <c r="B492" s="11" t="str">
        <f aca="false">B69</f>
        <v> Комплекс процессных мероприятий «Капитальный ремонт, ремонт и содержание объектов благоустройства в городе Магнитогорске»</v>
      </c>
      <c r="C492" s="11"/>
      <c r="D492" s="11"/>
      <c r="E492" s="11"/>
      <c r="F492" s="11"/>
      <c r="G492" s="11"/>
      <c r="H492" s="11"/>
      <c r="I492" s="11"/>
      <c r="J492" s="11"/>
      <c r="K492" s="11"/>
    </row>
    <row r="493" customFormat="false" ht="19.5" hidden="false" customHeight="true" outlineLevel="0" collapsed="false">
      <c r="A493" s="11" t="s">
        <v>42</v>
      </c>
      <c r="B493" s="33" t="str">
        <f aca="false">B74</f>
        <v>Мероприятия по капитальному ремонту, ремонту и содержанию объектов благоустройства</v>
      </c>
      <c r="C493" s="22" t="s">
        <v>10</v>
      </c>
      <c r="D493" s="22" t="s">
        <v>8</v>
      </c>
      <c r="E493" s="14" t="n">
        <f aca="false">E496</f>
        <v>352068.92</v>
      </c>
      <c r="F493" s="14" t="n">
        <f aca="false">F496</f>
        <v>353996.83</v>
      </c>
      <c r="G493" s="14" t="n">
        <f aca="false">G496</f>
        <v>367580.07</v>
      </c>
      <c r="H493" s="14" t="n">
        <f aca="false">H496</f>
        <v>510405.72</v>
      </c>
      <c r="I493" s="14" t="n">
        <f aca="false">I496</f>
        <v>526738.75</v>
      </c>
      <c r="J493" s="14" t="n">
        <f aca="false">J496</f>
        <v>544647.81</v>
      </c>
      <c r="K493" s="14" t="n">
        <f aca="false">SUM(E493:J493)</f>
        <v>2655438.1</v>
      </c>
    </row>
    <row r="494" customFormat="false" ht="38.25" hidden="false" customHeight="false" outlineLevel="0" collapsed="false">
      <c r="A494" s="11"/>
      <c r="B494" s="33"/>
      <c r="C494" s="22"/>
      <c r="D494" s="22" t="s">
        <v>11</v>
      </c>
      <c r="E494" s="14" t="n">
        <v>0</v>
      </c>
      <c r="F494" s="14" t="n">
        <v>0</v>
      </c>
      <c r="G494" s="14" t="n">
        <v>0</v>
      </c>
      <c r="H494" s="14" t="n">
        <v>0</v>
      </c>
      <c r="I494" s="14" t="n">
        <v>0</v>
      </c>
      <c r="J494" s="14" t="n">
        <v>0</v>
      </c>
      <c r="K494" s="14" t="n">
        <f aca="false">SUM(E494:J494)</f>
        <v>0</v>
      </c>
    </row>
    <row r="495" customFormat="false" ht="25.5" hidden="false" customHeight="false" outlineLevel="0" collapsed="false">
      <c r="A495" s="11"/>
      <c r="B495" s="33"/>
      <c r="C495" s="22"/>
      <c r="D495" s="22" t="s">
        <v>12</v>
      </c>
      <c r="E495" s="14" t="n">
        <v>0</v>
      </c>
      <c r="F495" s="14" t="n">
        <v>0</v>
      </c>
      <c r="G495" s="14" t="n">
        <v>0</v>
      </c>
      <c r="H495" s="14" t="n">
        <v>0</v>
      </c>
      <c r="I495" s="14" t="n">
        <v>0</v>
      </c>
      <c r="J495" s="14" t="n">
        <v>0</v>
      </c>
      <c r="K495" s="14" t="n">
        <f aca="false">SUM(E495:J495)</f>
        <v>0</v>
      </c>
    </row>
    <row r="496" customFormat="false" ht="25.5" hidden="false" customHeight="false" outlineLevel="0" collapsed="false">
      <c r="A496" s="11"/>
      <c r="B496" s="33"/>
      <c r="C496" s="22"/>
      <c r="D496" s="22" t="s">
        <v>13</v>
      </c>
      <c r="E496" s="14" t="n">
        <f aca="false">E501+E506+E511+E516+E521+E526+E531+E536+E541+E546+E551+E556+E561+E566+E571</f>
        <v>352068.92</v>
      </c>
      <c r="F496" s="14" t="n">
        <f aca="false">F501+F506+F511+F516+F521+F526+F531+F536+F541+F546+F551+F556+F561+F566+F571</f>
        <v>353996.83</v>
      </c>
      <c r="G496" s="14" t="n">
        <f aca="false">G501+G506+G511+G516+G521+G526+G531+G536+G541+G546+G551+G556+G561+G566+G571</f>
        <v>367580.07</v>
      </c>
      <c r="H496" s="14" t="n">
        <f aca="false">H501+H506+H511+H516+H521+H526+H531+H536+H541+H546+H551+H556+H561+H566+H571</f>
        <v>510405.72</v>
      </c>
      <c r="I496" s="14" t="n">
        <f aca="false">I501+I506+I511+I516+I521+I526+I531+I536+I541+I546+I551+I556+I561+I566+I571</f>
        <v>526738.75</v>
      </c>
      <c r="J496" s="14" t="n">
        <f aca="false">J501+J506+J511+J516+J521+J526+J531+J536+J541+J546+J551+J556+J561+J566+J571</f>
        <v>544647.81</v>
      </c>
      <c r="K496" s="14" t="n">
        <f aca="false">SUM(E496:J496)</f>
        <v>2655438.1</v>
      </c>
    </row>
    <row r="497" customFormat="false" ht="25.5" hidden="false" customHeight="false" outlineLevel="0" collapsed="false">
      <c r="A497" s="11"/>
      <c r="B497" s="33"/>
      <c r="C497" s="22"/>
      <c r="D497" s="22" t="s">
        <v>14</v>
      </c>
      <c r="E497" s="14" t="n">
        <v>0</v>
      </c>
      <c r="F497" s="14" t="n">
        <v>0</v>
      </c>
      <c r="G497" s="14" t="n">
        <v>0</v>
      </c>
      <c r="H497" s="14" t="n">
        <v>0</v>
      </c>
      <c r="I497" s="14" t="n">
        <v>0</v>
      </c>
      <c r="J497" s="14" t="n">
        <v>0</v>
      </c>
      <c r="K497" s="14" t="n">
        <f aca="false">SUM(E497:J497)</f>
        <v>0</v>
      </c>
    </row>
    <row r="498" customFormat="false" ht="15.75" hidden="false" customHeight="true" outlineLevel="0" collapsed="false">
      <c r="A498" s="11" t="s">
        <v>182</v>
      </c>
      <c r="B498" s="33" t="s">
        <v>183</v>
      </c>
      <c r="C498" s="22" t="s">
        <v>10</v>
      </c>
      <c r="D498" s="22" t="s">
        <v>8</v>
      </c>
      <c r="E498" s="14" t="n">
        <f aca="false">SUM(E499:E502)</f>
        <v>13295.59</v>
      </c>
      <c r="F498" s="14" t="n">
        <f aca="false">SUM(F499:F502)</f>
        <v>12274.05</v>
      </c>
      <c r="G498" s="14" t="n">
        <f aca="false">SUM(G499:G502)</f>
        <v>12765.01</v>
      </c>
      <c r="H498" s="14" t="n">
        <f aca="false">SUM(H499:H502)</f>
        <v>17724.95</v>
      </c>
      <c r="I498" s="14" t="n">
        <f aca="false">SUM(I499:I502)</f>
        <v>18292.15</v>
      </c>
      <c r="J498" s="14" t="n">
        <f aca="false">SUM(J499:J502)</f>
        <v>18914.08</v>
      </c>
      <c r="K498" s="14" t="n">
        <f aca="false">SUM(E498:J498)</f>
        <v>93265.83</v>
      </c>
    </row>
    <row r="499" customFormat="false" ht="38.25" hidden="false" customHeight="false" outlineLevel="0" collapsed="false">
      <c r="A499" s="11"/>
      <c r="B499" s="33"/>
      <c r="C499" s="22"/>
      <c r="D499" s="22" t="s">
        <v>11</v>
      </c>
      <c r="E499" s="14" t="n">
        <v>0</v>
      </c>
      <c r="F499" s="14" t="n">
        <v>0</v>
      </c>
      <c r="G499" s="14" t="n">
        <v>0</v>
      </c>
      <c r="H499" s="14" t="n">
        <v>0</v>
      </c>
      <c r="I499" s="14" t="n">
        <v>0</v>
      </c>
      <c r="J499" s="14" t="n">
        <v>0</v>
      </c>
      <c r="K499" s="14" t="n">
        <f aca="false">SUM(E499:J499)</f>
        <v>0</v>
      </c>
    </row>
    <row r="500" customFormat="false" ht="25.5" hidden="false" customHeight="false" outlineLevel="0" collapsed="false">
      <c r="A500" s="11"/>
      <c r="B500" s="33"/>
      <c r="C500" s="22"/>
      <c r="D500" s="22" t="s">
        <v>12</v>
      </c>
      <c r="E500" s="14" t="n">
        <v>0</v>
      </c>
      <c r="F500" s="14" t="n">
        <v>0</v>
      </c>
      <c r="G500" s="14" t="n">
        <v>0</v>
      </c>
      <c r="H500" s="14" t="n">
        <v>0</v>
      </c>
      <c r="I500" s="14" t="n">
        <v>0</v>
      </c>
      <c r="J500" s="14" t="n">
        <v>0</v>
      </c>
      <c r="K500" s="14" t="n">
        <f aca="false">SUM(E500:J500)</f>
        <v>0</v>
      </c>
    </row>
    <row r="501" customFormat="false" ht="25.5" hidden="false" customHeight="false" outlineLevel="0" collapsed="false">
      <c r="A501" s="11"/>
      <c r="B501" s="33"/>
      <c r="C501" s="22"/>
      <c r="D501" s="22" t="s">
        <v>13</v>
      </c>
      <c r="E501" s="14" t="n">
        <v>13295.59</v>
      </c>
      <c r="F501" s="14" t="n">
        <v>12274.05</v>
      </c>
      <c r="G501" s="14" t="n">
        <v>12765.01</v>
      </c>
      <c r="H501" s="14" t="n">
        <v>17724.95</v>
      </c>
      <c r="I501" s="14" t="n">
        <v>18292.15</v>
      </c>
      <c r="J501" s="14" t="n">
        <v>18914.08</v>
      </c>
      <c r="K501" s="14" t="n">
        <f aca="false">SUM(E501:J501)</f>
        <v>93265.83</v>
      </c>
    </row>
    <row r="502" customFormat="false" ht="25.5" hidden="false" customHeight="false" outlineLevel="0" collapsed="false">
      <c r="A502" s="11"/>
      <c r="B502" s="33"/>
      <c r="C502" s="22"/>
      <c r="D502" s="22" t="s">
        <v>14</v>
      </c>
      <c r="E502" s="14" t="n">
        <v>0</v>
      </c>
      <c r="F502" s="14" t="n">
        <v>0</v>
      </c>
      <c r="G502" s="14" t="n">
        <v>0</v>
      </c>
      <c r="H502" s="14" t="n">
        <v>0</v>
      </c>
      <c r="I502" s="14" t="n">
        <v>0</v>
      </c>
      <c r="J502" s="14" t="n">
        <v>0</v>
      </c>
      <c r="K502" s="14" t="n">
        <f aca="false">SUM(E502:J502)</f>
        <v>0</v>
      </c>
    </row>
    <row r="503" customFormat="false" ht="18.75" hidden="false" customHeight="true" outlineLevel="0" collapsed="false">
      <c r="A503" s="11" t="s">
        <v>184</v>
      </c>
      <c r="B503" s="38" t="s">
        <v>185</v>
      </c>
      <c r="C503" s="22" t="s">
        <v>10</v>
      </c>
      <c r="D503" s="22" t="s">
        <v>8</v>
      </c>
      <c r="E503" s="14" t="n">
        <f aca="false">E506</f>
        <v>2057.06</v>
      </c>
      <c r="F503" s="14" t="n">
        <f aca="false">F506</f>
        <v>2059.94</v>
      </c>
      <c r="G503" s="14" t="n">
        <f aca="false">G506</f>
        <v>2142.34</v>
      </c>
      <c r="H503" s="14" t="n">
        <f aca="false">H506</f>
        <v>2974.76</v>
      </c>
      <c r="I503" s="14" t="n">
        <f aca="false">I506</f>
        <v>3069.95</v>
      </c>
      <c r="J503" s="14" t="n">
        <f aca="false">J506</f>
        <v>3174.33</v>
      </c>
      <c r="K503" s="14" t="n">
        <f aca="false">SUM(E503:J503)</f>
        <v>15478.38</v>
      </c>
    </row>
    <row r="504" customFormat="false" ht="38.25" hidden="false" customHeight="false" outlineLevel="0" collapsed="false">
      <c r="A504" s="11"/>
      <c r="B504" s="38"/>
      <c r="C504" s="22"/>
      <c r="D504" s="22" t="s">
        <v>11</v>
      </c>
      <c r="E504" s="14" t="n">
        <v>0</v>
      </c>
      <c r="F504" s="14" t="n">
        <v>0</v>
      </c>
      <c r="G504" s="14" t="n">
        <v>0</v>
      </c>
      <c r="H504" s="14" t="n">
        <v>0</v>
      </c>
      <c r="I504" s="14" t="n">
        <v>0</v>
      </c>
      <c r="J504" s="14" t="n">
        <v>0</v>
      </c>
      <c r="K504" s="14" t="n">
        <f aca="false">SUM(E504:J504)</f>
        <v>0</v>
      </c>
    </row>
    <row r="505" customFormat="false" ht="25.5" hidden="false" customHeight="false" outlineLevel="0" collapsed="false">
      <c r="A505" s="11"/>
      <c r="B505" s="38"/>
      <c r="C505" s="22"/>
      <c r="D505" s="22" t="s">
        <v>12</v>
      </c>
      <c r="E505" s="14" t="n">
        <v>0</v>
      </c>
      <c r="F505" s="14" t="n">
        <v>0</v>
      </c>
      <c r="G505" s="14" t="n">
        <v>0</v>
      </c>
      <c r="H505" s="14" t="n">
        <v>0</v>
      </c>
      <c r="I505" s="14" t="n">
        <v>0</v>
      </c>
      <c r="J505" s="14" t="n">
        <v>0</v>
      </c>
      <c r="K505" s="14" t="n">
        <f aca="false">SUM(E505:J505)</f>
        <v>0</v>
      </c>
    </row>
    <row r="506" customFormat="false" ht="25.5" hidden="false" customHeight="false" outlineLevel="0" collapsed="false">
      <c r="A506" s="11"/>
      <c r="B506" s="38"/>
      <c r="C506" s="22"/>
      <c r="D506" s="22" t="s">
        <v>13</v>
      </c>
      <c r="E506" s="14" t="n">
        <v>2057.06</v>
      </c>
      <c r="F506" s="14" t="n">
        <v>2059.94</v>
      </c>
      <c r="G506" s="14" t="n">
        <v>2142.34</v>
      </c>
      <c r="H506" s="14" t="n">
        <v>2974.76</v>
      </c>
      <c r="I506" s="14" t="n">
        <v>3069.95</v>
      </c>
      <c r="J506" s="14" t="n">
        <v>3174.33</v>
      </c>
      <c r="K506" s="14" t="n">
        <f aca="false">SUM(E506:J506)</f>
        <v>15478.38</v>
      </c>
    </row>
    <row r="507" customFormat="false" ht="25.5" hidden="false" customHeight="false" outlineLevel="0" collapsed="false">
      <c r="A507" s="11"/>
      <c r="B507" s="38"/>
      <c r="C507" s="22"/>
      <c r="D507" s="22" t="s">
        <v>14</v>
      </c>
      <c r="E507" s="14" t="n">
        <v>0</v>
      </c>
      <c r="F507" s="14" t="n">
        <v>0</v>
      </c>
      <c r="G507" s="14" t="n">
        <v>0</v>
      </c>
      <c r="H507" s="14" t="n">
        <v>0</v>
      </c>
      <c r="I507" s="14" t="n">
        <v>0</v>
      </c>
      <c r="J507" s="14" t="n">
        <v>0</v>
      </c>
      <c r="K507" s="14" t="n">
        <f aca="false">SUM(E507:J507)</f>
        <v>0</v>
      </c>
    </row>
    <row r="508" customFormat="false" ht="18.75" hidden="false" customHeight="true" outlineLevel="0" collapsed="false">
      <c r="A508" s="11" t="s">
        <v>186</v>
      </c>
      <c r="B508" s="38" t="s">
        <v>187</v>
      </c>
      <c r="C508" s="22" t="s">
        <v>10</v>
      </c>
      <c r="D508" s="22" t="s">
        <v>8</v>
      </c>
      <c r="E508" s="14" t="n">
        <f aca="false">E511</f>
        <v>10679.25</v>
      </c>
      <c r="F508" s="14" t="n">
        <f aca="false">F511</f>
        <v>11181.17</v>
      </c>
      <c r="G508" s="14" t="n">
        <f aca="false">G511</f>
        <v>11628.42</v>
      </c>
      <c r="H508" s="14" t="n">
        <f aca="false">H511</f>
        <v>16146.71</v>
      </c>
      <c r="I508" s="14" t="n">
        <f aca="false">I511</f>
        <v>16663.41</v>
      </c>
      <c r="J508" s="14" t="n">
        <f aca="false">J511</f>
        <v>17229.96</v>
      </c>
      <c r="K508" s="14" t="n">
        <f aca="false">SUM(E508:J508)</f>
        <v>83528.92</v>
      </c>
    </row>
    <row r="509" customFormat="false" ht="38.25" hidden="false" customHeight="false" outlineLevel="0" collapsed="false">
      <c r="A509" s="11"/>
      <c r="B509" s="38"/>
      <c r="C509" s="22"/>
      <c r="D509" s="22" t="s">
        <v>11</v>
      </c>
      <c r="E509" s="14" t="n">
        <v>0</v>
      </c>
      <c r="F509" s="14" t="n">
        <v>0</v>
      </c>
      <c r="G509" s="14" t="n">
        <v>0</v>
      </c>
      <c r="H509" s="14" t="n">
        <v>0</v>
      </c>
      <c r="I509" s="14" t="n">
        <v>0</v>
      </c>
      <c r="J509" s="14" t="n">
        <v>0</v>
      </c>
      <c r="K509" s="14" t="n">
        <f aca="false">SUM(E509:J509)</f>
        <v>0</v>
      </c>
    </row>
    <row r="510" customFormat="false" ht="25.5" hidden="false" customHeight="false" outlineLevel="0" collapsed="false">
      <c r="A510" s="11"/>
      <c r="B510" s="38"/>
      <c r="C510" s="22"/>
      <c r="D510" s="22" t="s">
        <v>12</v>
      </c>
      <c r="E510" s="14" t="n">
        <v>0</v>
      </c>
      <c r="F510" s="14" t="n">
        <v>0</v>
      </c>
      <c r="G510" s="14" t="n">
        <v>0</v>
      </c>
      <c r="H510" s="14" t="n">
        <v>0</v>
      </c>
      <c r="I510" s="14" t="n">
        <v>0</v>
      </c>
      <c r="J510" s="14" t="n">
        <v>0</v>
      </c>
      <c r="K510" s="14" t="n">
        <f aca="false">SUM(E510:J510)</f>
        <v>0</v>
      </c>
    </row>
    <row r="511" customFormat="false" ht="25.5" hidden="false" customHeight="false" outlineLevel="0" collapsed="false">
      <c r="A511" s="11"/>
      <c r="B511" s="38"/>
      <c r="C511" s="22"/>
      <c r="D511" s="22" t="s">
        <v>13</v>
      </c>
      <c r="E511" s="14" t="n">
        <v>10679.25</v>
      </c>
      <c r="F511" s="14" t="n">
        <v>11181.17</v>
      </c>
      <c r="G511" s="14" t="n">
        <v>11628.42</v>
      </c>
      <c r="H511" s="14" t="n">
        <v>16146.71</v>
      </c>
      <c r="I511" s="14" t="n">
        <v>16663.41</v>
      </c>
      <c r="J511" s="14" t="n">
        <v>17229.96</v>
      </c>
      <c r="K511" s="14" t="n">
        <f aca="false">SUM(E511:J511)</f>
        <v>83528.92</v>
      </c>
    </row>
    <row r="512" customFormat="false" ht="25.5" hidden="false" customHeight="false" outlineLevel="0" collapsed="false">
      <c r="A512" s="11"/>
      <c r="B512" s="38"/>
      <c r="C512" s="22"/>
      <c r="D512" s="22" t="s">
        <v>14</v>
      </c>
      <c r="E512" s="14" t="n">
        <v>0</v>
      </c>
      <c r="F512" s="14" t="n">
        <v>0</v>
      </c>
      <c r="G512" s="14" t="n">
        <v>0</v>
      </c>
      <c r="H512" s="14" t="n">
        <v>0</v>
      </c>
      <c r="I512" s="14" t="n">
        <v>0</v>
      </c>
      <c r="J512" s="14" t="n">
        <v>0</v>
      </c>
      <c r="K512" s="14" t="n">
        <f aca="false">SUM(E512:J512)</f>
        <v>0</v>
      </c>
    </row>
    <row r="513" customFormat="false" ht="15.75" hidden="false" customHeight="true" outlineLevel="0" collapsed="false">
      <c r="A513" s="11" t="s">
        <v>188</v>
      </c>
      <c r="B513" s="38" t="s">
        <v>189</v>
      </c>
      <c r="C513" s="22" t="s">
        <v>10</v>
      </c>
      <c r="D513" s="22" t="s">
        <v>8</v>
      </c>
      <c r="E513" s="14" t="n">
        <f aca="false">E516</f>
        <v>3554.53</v>
      </c>
      <c r="F513" s="14" t="n">
        <f aca="false">F516</f>
        <v>3870.45</v>
      </c>
      <c r="G513" s="14" t="n">
        <f aca="false">G516</f>
        <v>4025.27</v>
      </c>
      <c r="H513" s="14" t="n">
        <f aca="false">H516</f>
        <v>5589.32</v>
      </c>
      <c r="I513" s="14" t="n">
        <f aca="false">I516</f>
        <v>5768.18</v>
      </c>
      <c r="J513" s="14" t="n">
        <f aca="false">J516</f>
        <v>5964.3</v>
      </c>
      <c r="K513" s="14" t="n">
        <f aca="false">SUM(E513:J513)</f>
        <v>28772.05</v>
      </c>
    </row>
    <row r="514" customFormat="false" ht="32.25" hidden="false" customHeight="true" outlineLevel="0" collapsed="false">
      <c r="A514" s="11"/>
      <c r="B514" s="38"/>
      <c r="C514" s="22"/>
      <c r="D514" s="22" t="s">
        <v>11</v>
      </c>
      <c r="E514" s="14" t="n">
        <v>0</v>
      </c>
      <c r="F514" s="14" t="n">
        <v>0</v>
      </c>
      <c r="G514" s="14" t="n">
        <v>0</v>
      </c>
      <c r="H514" s="14" t="n">
        <v>0</v>
      </c>
      <c r="I514" s="14" t="n">
        <v>0</v>
      </c>
      <c r="J514" s="14" t="n">
        <v>0</v>
      </c>
      <c r="K514" s="14" t="n">
        <f aca="false">SUM(E514:J514)</f>
        <v>0</v>
      </c>
    </row>
    <row r="515" customFormat="false" ht="25.5" hidden="false" customHeight="false" outlineLevel="0" collapsed="false">
      <c r="A515" s="11"/>
      <c r="B515" s="38"/>
      <c r="C515" s="22"/>
      <c r="D515" s="22" t="s">
        <v>12</v>
      </c>
      <c r="E515" s="14" t="n">
        <v>0</v>
      </c>
      <c r="F515" s="14" t="n">
        <v>0</v>
      </c>
      <c r="G515" s="14" t="n">
        <v>0</v>
      </c>
      <c r="H515" s="14" t="n">
        <v>0</v>
      </c>
      <c r="I515" s="14" t="n">
        <v>0</v>
      </c>
      <c r="J515" s="14" t="n">
        <v>0</v>
      </c>
      <c r="K515" s="14" t="n">
        <f aca="false">SUM(E515:J515)</f>
        <v>0</v>
      </c>
    </row>
    <row r="516" customFormat="false" ht="25.5" hidden="false" customHeight="false" outlineLevel="0" collapsed="false">
      <c r="A516" s="11"/>
      <c r="B516" s="38"/>
      <c r="C516" s="22"/>
      <c r="D516" s="22" t="s">
        <v>13</v>
      </c>
      <c r="E516" s="14" t="n">
        <v>3554.53</v>
      </c>
      <c r="F516" s="14" t="n">
        <v>3870.45</v>
      </c>
      <c r="G516" s="14" t="n">
        <v>4025.27</v>
      </c>
      <c r="H516" s="14" t="n">
        <v>5589.32</v>
      </c>
      <c r="I516" s="14" t="n">
        <v>5768.18</v>
      </c>
      <c r="J516" s="14" t="n">
        <v>5964.3</v>
      </c>
      <c r="K516" s="14" t="n">
        <f aca="false">SUM(E516:J516)</f>
        <v>28772.05</v>
      </c>
    </row>
    <row r="517" customFormat="false" ht="25.5" hidden="false" customHeight="false" outlineLevel="0" collapsed="false">
      <c r="A517" s="11"/>
      <c r="B517" s="38"/>
      <c r="C517" s="22"/>
      <c r="D517" s="22" t="s">
        <v>14</v>
      </c>
      <c r="E517" s="14" t="n">
        <v>0</v>
      </c>
      <c r="F517" s="14" t="n">
        <v>0</v>
      </c>
      <c r="G517" s="14" t="n">
        <v>0</v>
      </c>
      <c r="H517" s="14" t="n">
        <v>0</v>
      </c>
      <c r="I517" s="14" t="n">
        <v>0</v>
      </c>
      <c r="J517" s="14" t="n">
        <v>0</v>
      </c>
      <c r="K517" s="14" t="n">
        <f aca="false">SUM(E517:J517)</f>
        <v>0</v>
      </c>
    </row>
    <row r="518" customFormat="false" ht="18" hidden="false" customHeight="true" outlineLevel="0" collapsed="false">
      <c r="A518" s="11" t="s">
        <v>190</v>
      </c>
      <c r="B518" s="38" t="s">
        <v>191</v>
      </c>
      <c r="C518" s="22" t="s">
        <v>10</v>
      </c>
      <c r="D518" s="22" t="s">
        <v>8</v>
      </c>
      <c r="E518" s="14" t="n">
        <f aca="false">E521</f>
        <v>269741.33</v>
      </c>
      <c r="F518" s="14" t="n">
        <f aca="false">F521</f>
        <v>310195.47</v>
      </c>
      <c r="G518" s="14" t="n">
        <f aca="false">G521</f>
        <v>322603.28</v>
      </c>
      <c r="H518" s="14" t="n">
        <f aca="false">H521</f>
        <v>447952.91</v>
      </c>
      <c r="I518" s="14" t="n">
        <f aca="false">I521</f>
        <v>462287.44</v>
      </c>
      <c r="J518" s="14" t="n">
        <f aca="false">J521</f>
        <v>478005.16</v>
      </c>
      <c r="K518" s="14" t="n">
        <f aca="false">SUM(E518:J518)</f>
        <v>2290785.59</v>
      </c>
    </row>
    <row r="519" customFormat="false" ht="38.25" hidden="false" customHeight="false" outlineLevel="0" collapsed="false">
      <c r="A519" s="11"/>
      <c r="B519" s="38"/>
      <c r="C519" s="22"/>
      <c r="D519" s="22" t="s">
        <v>11</v>
      </c>
      <c r="E519" s="14" t="n">
        <v>0</v>
      </c>
      <c r="F519" s="14" t="n">
        <v>0</v>
      </c>
      <c r="G519" s="14" t="n">
        <v>0</v>
      </c>
      <c r="H519" s="14" t="n">
        <v>0</v>
      </c>
      <c r="I519" s="14" t="n">
        <v>0</v>
      </c>
      <c r="J519" s="14" t="n">
        <v>0</v>
      </c>
      <c r="K519" s="14" t="n">
        <f aca="false">SUM(E519:J519)</f>
        <v>0</v>
      </c>
    </row>
    <row r="520" customFormat="false" ht="25.5" hidden="false" customHeight="false" outlineLevel="0" collapsed="false">
      <c r="A520" s="11"/>
      <c r="B520" s="38"/>
      <c r="C520" s="22"/>
      <c r="D520" s="22" t="s">
        <v>12</v>
      </c>
      <c r="E520" s="14" t="n">
        <v>0</v>
      </c>
      <c r="F520" s="14" t="n">
        <v>0</v>
      </c>
      <c r="G520" s="14" t="n">
        <v>0</v>
      </c>
      <c r="H520" s="14" t="n">
        <v>0</v>
      </c>
      <c r="I520" s="14" t="n">
        <v>0</v>
      </c>
      <c r="J520" s="14" t="n">
        <v>0</v>
      </c>
      <c r="K520" s="14" t="n">
        <f aca="false">SUM(E520:J520)</f>
        <v>0</v>
      </c>
    </row>
    <row r="521" customFormat="false" ht="25.5" hidden="false" customHeight="false" outlineLevel="0" collapsed="false">
      <c r="A521" s="11"/>
      <c r="B521" s="38"/>
      <c r="C521" s="22"/>
      <c r="D521" s="22" t="s">
        <v>13</v>
      </c>
      <c r="E521" s="14" t="n">
        <v>269741.33</v>
      </c>
      <c r="F521" s="14" t="n">
        <v>310195.47</v>
      </c>
      <c r="G521" s="14" t="n">
        <v>322603.28</v>
      </c>
      <c r="H521" s="14" t="n">
        <v>447952.91</v>
      </c>
      <c r="I521" s="14" t="n">
        <v>462287.44</v>
      </c>
      <c r="J521" s="14" t="n">
        <v>478005.16</v>
      </c>
      <c r="K521" s="14" t="n">
        <f aca="false">SUM(E521:J521)</f>
        <v>2290785.59</v>
      </c>
    </row>
    <row r="522" customFormat="false" ht="25.5" hidden="false" customHeight="false" outlineLevel="0" collapsed="false">
      <c r="A522" s="11"/>
      <c r="B522" s="38"/>
      <c r="C522" s="22"/>
      <c r="D522" s="22" t="s">
        <v>14</v>
      </c>
      <c r="E522" s="14" t="n">
        <v>0</v>
      </c>
      <c r="F522" s="14" t="n">
        <v>0</v>
      </c>
      <c r="G522" s="14" t="n">
        <v>0</v>
      </c>
      <c r="H522" s="14" t="n">
        <v>0</v>
      </c>
      <c r="I522" s="14" t="n">
        <v>0</v>
      </c>
      <c r="J522" s="14" t="n">
        <v>0</v>
      </c>
      <c r="K522" s="14" t="n">
        <f aca="false">SUM(E522:J522)</f>
        <v>0</v>
      </c>
    </row>
    <row r="523" customFormat="false" ht="20.25" hidden="false" customHeight="true" outlineLevel="0" collapsed="false">
      <c r="A523" s="11" t="s">
        <v>192</v>
      </c>
      <c r="B523" s="38" t="s">
        <v>193</v>
      </c>
      <c r="C523" s="22" t="s">
        <v>10</v>
      </c>
      <c r="D523" s="22" t="s">
        <v>8</v>
      </c>
      <c r="E523" s="14" t="n">
        <f aca="false">E526</f>
        <v>9855.97</v>
      </c>
      <c r="F523" s="14" t="n">
        <f aca="false">F526</f>
        <v>2000</v>
      </c>
      <c r="G523" s="14" t="n">
        <f aca="false">G526</f>
        <v>2000</v>
      </c>
      <c r="H523" s="14" t="n">
        <f aca="false">H526</f>
        <v>2777.11</v>
      </c>
      <c r="I523" s="14" t="n">
        <f aca="false">I526</f>
        <v>2865.98</v>
      </c>
      <c r="J523" s="14" t="n">
        <f aca="false">J526</f>
        <v>2963.42</v>
      </c>
      <c r="K523" s="14" t="n">
        <f aca="false">SUM(E523:J523)</f>
        <v>22462.48</v>
      </c>
    </row>
    <row r="524" customFormat="false" ht="38.25" hidden="false" customHeight="false" outlineLevel="0" collapsed="false">
      <c r="A524" s="11"/>
      <c r="B524" s="38"/>
      <c r="C524" s="22"/>
      <c r="D524" s="22" t="s">
        <v>11</v>
      </c>
      <c r="E524" s="14" t="n">
        <v>0</v>
      </c>
      <c r="F524" s="14" t="n">
        <v>0</v>
      </c>
      <c r="G524" s="14" t="n">
        <v>0</v>
      </c>
      <c r="H524" s="14" t="n">
        <v>0</v>
      </c>
      <c r="I524" s="14" t="n">
        <v>0</v>
      </c>
      <c r="J524" s="14" t="n">
        <v>0</v>
      </c>
      <c r="K524" s="14" t="n">
        <f aca="false">SUM(E524:J524)</f>
        <v>0</v>
      </c>
    </row>
    <row r="525" customFormat="false" ht="25.5" hidden="false" customHeight="false" outlineLevel="0" collapsed="false">
      <c r="A525" s="11"/>
      <c r="B525" s="38"/>
      <c r="C525" s="22"/>
      <c r="D525" s="22" t="s">
        <v>12</v>
      </c>
      <c r="E525" s="14" t="n">
        <v>0</v>
      </c>
      <c r="F525" s="14" t="n">
        <v>0</v>
      </c>
      <c r="G525" s="14" t="n">
        <v>0</v>
      </c>
      <c r="H525" s="14" t="n">
        <v>0</v>
      </c>
      <c r="I525" s="14" t="n">
        <v>0</v>
      </c>
      <c r="J525" s="14" t="n">
        <v>0</v>
      </c>
      <c r="K525" s="14" t="n">
        <f aca="false">SUM(E525:J525)</f>
        <v>0</v>
      </c>
    </row>
    <row r="526" customFormat="false" ht="25.5" hidden="false" customHeight="false" outlineLevel="0" collapsed="false">
      <c r="A526" s="11"/>
      <c r="B526" s="38"/>
      <c r="C526" s="22"/>
      <c r="D526" s="22" t="s">
        <v>13</v>
      </c>
      <c r="E526" s="14" t="n">
        <v>9855.97</v>
      </c>
      <c r="F526" s="14" t="n">
        <v>2000</v>
      </c>
      <c r="G526" s="14" t="n">
        <v>2000</v>
      </c>
      <c r="H526" s="14" t="n">
        <v>2777.11</v>
      </c>
      <c r="I526" s="14" t="n">
        <v>2865.98</v>
      </c>
      <c r="J526" s="24" t="n">
        <v>2963.42</v>
      </c>
      <c r="K526" s="14" t="n">
        <f aca="false">SUM(E526:J526)</f>
        <v>22462.48</v>
      </c>
    </row>
    <row r="527" customFormat="false" ht="25.5" hidden="false" customHeight="false" outlineLevel="0" collapsed="false">
      <c r="A527" s="11"/>
      <c r="B527" s="38"/>
      <c r="C527" s="22"/>
      <c r="D527" s="22" t="s">
        <v>14</v>
      </c>
      <c r="E527" s="14" t="n">
        <v>0</v>
      </c>
      <c r="F527" s="14" t="n">
        <v>0</v>
      </c>
      <c r="G527" s="14" t="n">
        <v>0</v>
      </c>
      <c r="H527" s="14" t="n">
        <v>0</v>
      </c>
      <c r="I527" s="14" t="n">
        <v>0</v>
      </c>
      <c r="J527" s="14" t="n">
        <v>0</v>
      </c>
      <c r="K527" s="14" t="n">
        <f aca="false">SUM(E527:J527)</f>
        <v>0</v>
      </c>
    </row>
    <row r="528" customFormat="false" ht="19.5" hidden="false" customHeight="true" outlineLevel="0" collapsed="false">
      <c r="A528" s="11" t="s">
        <v>194</v>
      </c>
      <c r="B528" s="38" t="s">
        <v>195</v>
      </c>
      <c r="C528" s="22" t="s">
        <v>10</v>
      </c>
      <c r="D528" s="22" t="s">
        <v>8</v>
      </c>
      <c r="E528" s="14" t="n">
        <f aca="false">E531</f>
        <v>13290.73</v>
      </c>
      <c r="F528" s="14" t="n">
        <f aca="false">F531</f>
        <v>5000</v>
      </c>
      <c r="G528" s="14" t="n">
        <f aca="false">G531</f>
        <v>5000</v>
      </c>
      <c r="H528" s="14" t="n">
        <f aca="false">H531</f>
        <v>6942.78</v>
      </c>
      <c r="I528" s="14" t="n">
        <f aca="false">I531</f>
        <v>7164.95</v>
      </c>
      <c r="J528" s="14" t="n">
        <f aca="false">J531</f>
        <v>7408.56</v>
      </c>
      <c r="K528" s="14" t="n">
        <f aca="false">SUM(E528:J528)</f>
        <v>44807.02</v>
      </c>
    </row>
    <row r="529" customFormat="false" ht="38.25" hidden="false" customHeight="false" outlineLevel="0" collapsed="false">
      <c r="A529" s="11"/>
      <c r="B529" s="38"/>
      <c r="C529" s="22"/>
      <c r="D529" s="22" t="s">
        <v>11</v>
      </c>
      <c r="E529" s="14" t="n">
        <v>0</v>
      </c>
      <c r="F529" s="14" t="n">
        <v>0</v>
      </c>
      <c r="G529" s="14" t="n">
        <v>0</v>
      </c>
      <c r="H529" s="14" t="n">
        <v>0</v>
      </c>
      <c r="I529" s="14" t="n">
        <v>0</v>
      </c>
      <c r="J529" s="14" t="n">
        <v>0</v>
      </c>
      <c r="K529" s="14" t="n">
        <f aca="false">SUM(E529:J529)</f>
        <v>0</v>
      </c>
    </row>
    <row r="530" customFormat="false" ht="25.5" hidden="false" customHeight="false" outlineLevel="0" collapsed="false">
      <c r="A530" s="11"/>
      <c r="B530" s="38"/>
      <c r="C530" s="22"/>
      <c r="D530" s="22" t="s">
        <v>12</v>
      </c>
      <c r="E530" s="14" t="n">
        <v>0</v>
      </c>
      <c r="F530" s="14" t="n">
        <v>0</v>
      </c>
      <c r="G530" s="14" t="n">
        <v>0</v>
      </c>
      <c r="H530" s="14" t="n">
        <v>0</v>
      </c>
      <c r="I530" s="14" t="n">
        <v>0</v>
      </c>
      <c r="J530" s="14" t="n">
        <v>0</v>
      </c>
      <c r="K530" s="14" t="n">
        <f aca="false">SUM(E530:J530)</f>
        <v>0</v>
      </c>
    </row>
    <row r="531" customFormat="false" ht="25.5" hidden="false" customHeight="false" outlineLevel="0" collapsed="false">
      <c r="A531" s="11"/>
      <c r="B531" s="38"/>
      <c r="C531" s="22"/>
      <c r="D531" s="22" t="s">
        <v>13</v>
      </c>
      <c r="E531" s="14" t="n">
        <v>13290.73</v>
      </c>
      <c r="F531" s="14" t="n">
        <v>5000</v>
      </c>
      <c r="G531" s="14" t="n">
        <v>5000</v>
      </c>
      <c r="H531" s="14" t="n">
        <v>6942.78</v>
      </c>
      <c r="I531" s="14" t="n">
        <v>7164.95</v>
      </c>
      <c r="J531" s="14" t="n">
        <v>7408.56</v>
      </c>
      <c r="K531" s="14" t="n">
        <f aca="false">SUM(E531:J531)</f>
        <v>44807.02</v>
      </c>
    </row>
    <row r="532" customFormat="false" ht="25.5" hidden="false" customHeight="false" outlineLevel="0" collapsed="false">
      <c r="A532" s="11"/>
      <c r="B532" s="38"/>
      <c r="C532" s="22"/>
      <c r="D532" s="22" t="s">
        <v>14</v>
      </c>
      <c r="E532" s="14" t="n">
        <v>0</v>
      </c>
      <c r="F532" s="14" t="n">
        <v>0</v>
      </c>
      <c r="G532" s="14" t="n">
        <v>0</v>
      </c>
      <c r="H532" s="14" t="n">
        <v>0</v>
      </c>
      <c r="I532" s="14" t="n">
        <v>0</v>
      </c>
      <c r="J532" s="14" t="n">
        <v>0</v>
      </c>
      <c r="K532" s="14" t="n">
        <f aca="false">SUM(E532:J532)</f>
        <v>0</v>
      </c>
    </row>
    <row r="533" customFormat="false" ht="12.75" hidden="false" customHeight="true" outlineLevel="0" collapsed="false">
      <c r="A533" s="11" t="s">
        <v>196</v>
      </c>
      <c r="B533" s="38" t="s">
        <v>197</v>
      </c>
      <c r="C533" s="22" t="s">
        <v>10</v>
      </c>
      <c r="D533" s="22" t="s">
        <v>8</v>
      </c>
      <c r="E533" s="14" t="n">
        <f aca="false">E536</f>
        <v>3732.16</v>
      </c>
      <c r="F533" s="14" t="n">
        <v>0</v>
      </c>
      <c r="G533" s="14" t="n">
        <v>0</v>
      </c>
      <c r="H533" s="14" t="n">
        <v>0</v>
      </c>
      <c r="I533" s="14" t="n">
        <v>0</v>
      </c>
      <c r="J533" s="14" t="n">
        <v>0</v>
      </c>
      <c r="K533" s="14" t="n">
        <f aca="false">SUM(E533:J533)</f>
        <v>3732.16</v>
      </c>
    </row>
    <row r="534" customFormat="false" ht="38.25" hidden="false" customHeight="false" outlineLevel="0" collapsed="false">
      <c r="A534" s="11"/>
      <c r="B534" s="38"/>
      <c r="C534" s="22"/>
      <c r="D534" s="22" t="s">
        <v>11</v>
      </c>
      <c r="E534" s="14" t="n">
        <v>0</v>
      </c>
      <c r="F534" s="14" t="n">
        <v>0</v>
      </c>
      <c r="G534" s="14" t="n">
        <v>0</v>
      </c>
      <c r="H534" s="14" t="n">
        <v>0</v>
      </c>
      <c r="I534" s="14" t="n">
        <v>0</v>
      </c>
      <c r="J534" s="14" t="n">
        <v>0</v>
      </c>
      <c r="K534" s="14" t="n">
        <f aca="false">SUM(E534:J534)</f>
        <v>0</v>
      </c>
    </row>
    <row r="535" customFormat="false" ht="25.5" hidden="false" customHeight="false" outlineLevel="0" collapsed="false">
      <c r="A535" s="11"/>
      <c r="B535" s="38"/>
      <c r="C535" s="22"/>
      <c r="D535" s="22" t="s">
        <v>12</v>
      </c>
      <c r="E535" s="14" t="n">
        <v>0</v>
      </c>
      <c r="F535" s="14" t="n">
        <v>0</v>
      </c>
      <c r="G535" s="14" t="n">
        <v>0</v>
      </c>
      <c r="H535" s="14" t="n">
        <v>0</v>
      </c>
      <c r="I535" s="14" t="n">
        <v>0</v>
      </c>
      <c r="J535" s="14" t="n">
        <v>0</v>
      </c>
      <c r="K535" s="14" t="n">
        <f aca="false">SUM(E535:J535)</f>
        <v>0</v>
      </c>
    </row>
    <row r="536" customFormat="false" ht="25.5" hidden="false" customHeight="false" outlineLevel="0" collapsed="false">
      <c r="A536" s="11"/>
      <c r="B536" s="38"/>
      <c r="C536" s="22"/>
      <c r="D536" s="22" t="s">
        <v>13</v>
      </c>
      <c r="E536" s="14" t="n">
        <v>3732.16</v>
      </c>
      <c r="F536" s="14" t="n">
        <v>0</v>
      </c>
      <c r="G536" s="14" t="n">
        <v>0</v>
      </c>
      <c r="H536" s="14" t="n">
        <v>0</v>
      </c>
      <c r="I536" s="14" t="n">
        <v>0</v>
      </c>
      <c r="J536" s="14" t="n">
        <v>0</v>
      </c>
      <c r="K536" s="14" t="n">
        <f aca="false">SUM(E536:J536)</f>
        <v>3732.16</v>
      </c>
    </row>
    <row r="537" customFormat="false" ht="25.5" hidden="false" customHeight="false" outlineLevel="0" collapsed="false">
      <c r="A537" s="11"/>
      <c r="B537" s="38"/>
      <c r="C537" s="22"/>
      <c r="D537" s="22" t="s">
        <v>14</v>
      </c>
      <c r="E537" s="14" t="n">
        <v>0</v>
      </c>
      <c r="F537" s="14" t="n">
        <v>0</v>
      </c>
      <c r="G537" s="14" t="n">
        <v>0</v>
      </c>
      <c r="H537" s="14" t="n">
        <v>0</v>
      </c>
      <c r="I537" s="14" t="n">
        <v>0</v>
      </c>
      <c r="J537" s="14" t="n">
        <v>0</v>
      </c>
      <c r="K537" s="14" t="n">
        <f aca="false">SUM(E537:J537)</f>
        <v>0</v>
      </c>
    </row>
    <row r="538" customFormat="false" ht="19.5" hidden="false" customHeight="true" outlineLevel="0" collapsed="false">
      <c r="A538" s="11" t="s">
        <v>198</v>
      </c>
      <c r="B538" s="38" t="s">
        <v>199</v>
      </c>
      <c r="C538" s="22" t="s">
        <v>10</v>
      </c>
      <c r="D538" s="22" t="s">
        <v>8</v>
      </c>
      <c r="E538" s="14" t="n">
        <f aca="false">E541</f>
        <v>8809.11</v>
      </c>
      <c r="F538" s="14" t="n">
        <f aca="false">F541</f>
        <v>7415.75</v>
      </c>
      <c r="G538" s="14" t="n">
        <f aca="false">G541</f>
        <v>7415.75</v>
      </c>
      <c r="H538" s="14" t="n">
        <f aca="false">H541</f>
        <v>10297.18</v>
      </c>
      <c r="I538" s="14" t="n">
        <f aca="false">I541</f>
        <v>10626.69</v>
      </c>
      <c r="J538" s="14" t="n">
        <f aca="false">J541</f>
        <v>10988</v>
      </c>
      <c r="K538" s="14" t="n">
        <f aca="false">SUM(E538:J538)</f>
        <v>55552.48</v>
      </c>
    </row>
    <row r="539" customFormat="false" ht="38.25" hidden="false" customHeight="false" outlineLevel="0" collapsed="false">
      <c r="A539" s="11"/>
      <c r="B539" s="38"/>
      <c r="C539" s="22"/>
      <c r="D539" s="22" t="s">
        <v>11</v>
      </c>
      <c r="E539" s="14" t="n">
        <v>0</v>
      </c>
      <c r="F539" s="14" t="n">
        <v>0</v>
      </c>
      <c r="G539" s="14" t="n">
        <v>0</v>
      </c>
      <c r="H539" s="14" t="n">
        <v>0</v>
      </c>
      <c r="I539" s="14" t="n">
        <v>0</v>
      </c>
      <c r="J539" s="14" t="n">
        <v>0</v>
      </c>
      <c r="K539" s="14" t="n">
        <f aca="false">SUM(E539:J539)</f>
        <v>0</v>
      </c>
    </row>
    <row r="540" customFormat="false" ht="25.5" hidden="false" customHeight="false" outlineLevel="0" collapsed="false">
      <c r="A540" s="11"/>
      <c r="B540" s="38"/>
      <c r="C540" s="22"/>
      <c r="D540" s="22" t="s">
        <v>12</v>
      </c>
      <c r="E540" s="14" t="n">
        <v>0</v>
      </c>
      <c r="F540" s="14" t="n">
        <v>0</v>
      </c>
      <c r="G540" s="14" t="n">
        <v>0</v>
      </c>
      <c r="H540" s="14" t="n">
        <v>0</v>
      </c>
      <c r="I540" s="14" t="n">
        <v>0</v>
      </c>
      <c r="J540" s="14" t="n">
        <v>0</v>
      </c>
      <c r="K540" s="14" t="n">
        <f aca="false">SUM(E540:J540)</f>
        <v>0</v>
      </c>
    </row>
    <row r="541" customFormat="false" ht="25.5" hidden="false" customHeight="false" outlineLevel="0" collapsed="false">
      <c r="A541" s="11"/>
      <c r="B541" s="38"/>
      <c r="C541" s="22"/>
      <c r="D541" s="22" t="s">
        <v>13</v>
      </c>
      <c r="E541" s="24" t="n">
        <v>8809.11</v>
      </c>
      <c r="F541" s="24" t="n">
        <v>7415.75</v>
      </c>
      <c r="G541" s="24" t="n">
        <v>7415.75</v>
      </c>
      <c r="H541" s="14" t="n">
        <v>10297.18</v>
      </c>
      <c r="I541" s="14" t="n">
        <v>10626.69</v>
      </c>
      <c r="J541" s="14" t="n">
        <v>10988</v>
      </c>
      <c r="K541" s="14" t="n">
        <f aca="false">SUM(E541:J541)</f>
        <v>55552.48</v>
      </c>
    </row>
    <row r="542" customFormat="false" ht="25.5" hidden="false" customHeight="false" outlineLevel="0" collapsed="false">
      <c r="A542" s="11"/>
      <c r="B542" s="38"/>
      <c r="C542" s="22"/>
      <c r="D542" s="22" t="s">
        <v>14</v>
      </c>
      <c r="E542" s="14" t="n">
        <v>0</v>
      </c>
      <c r="F542" s="14" t="n">
        <v>0</v>
      </c>
      <c r="G542" s="14" t="n">
        <v>0</v>
      </c>
      <c r="H542" s="14" t="n">
        <v>0</v>
      </c>
      <c r="I542" s="14" t="n">
        <v>0</v>
      </c>
      <c r="J542" s="14" t="n">
        <v>0</v>
      </c>
      <c r="K542" s="14" t="n">
        <f aca="false">SUM(E542:J542)</f>
        <v>0</v>
      </c>
    </row>
    <row r="543" customFormat="false" ht="12.75" hidden="false" customHeight="true" outlineLevel="0" collapsed="false">
      <c r="A543" s="11" t="s">
        <v>200</v>
      </c>
      <c r="B543" s="38" t="s">
        <v>201</v>
      </c>
      <c r="C543" s="22" t="s">
        <v>10</v>
      </c>
      <c r="D543" s="22" t="s">
        <v>8</v>
      </c>
      <c r="E543" s="14" t="n">
        <f aca="false">E546</f>
        <v>6000</v>
      </c>
      <c r="F543" s="14" t="n">
        <v>0</v>
      </c>
      <c r="G543" s="14" t="n">
        <v>0</v>
      </c>
      <c r="H543" s="14" t="n">
        <v>0</v>
      </c>
      <c r="I543" s="14" t="n">
        <v>0</v>
      </c>
      <c r="J543" s="14" t="n">
        <v>0</v>
      </c>
      <c r="K543" s="14" t="n">
        <f aca="false">SUM(E543:J543)</f>
        <v>6000</v>
      </c>
    </row>
    <row r="544" customFormat="false" ht="38.25" hidden="false" customHeight="false" outlineLevel="0" collapsed="false">
      <c r="A544" s="11"/>
      <c r="B544" s="38"/>
      <c r="C544" s="22"/>
      <c r="D544" s="22" t="s">
        <v>11</v>
      </c>
      <c r="E544" s="14" t="n">
        <v>0</v>
      </c>
      <c r="F544" s="14" t="n">
        <v>0</v>
      </c>
      <c r="G544" s="14" t="n">
        <v>0</v>
      </c>
      <c r="H544" s="14" t="n">
        <v>0</v>
      </c>
      <c r="I544" s="14" t="n">
        <v>0</v>
      </c>
      <c r="J544" s="14" t="n">
        <v>0</v>
      </c>
      <c r="K544" s="14" t="n">
        <f aca="false">SUM(E544:J544)</f>
        <v>0</v>
      </c>
    </row>
    <row r="545" customFormat="false" ht="25.5" hidden="false" customHeight="false" outlineLevel="0" collapsed="false">
      <c r="A545" s="11"/>
      <c r="B545" s="38"/>
      <c r="C545" s="22"/>
      <c r="D545" s="22" t="s">
        <v>12</v>
      </c>
      <c r="E545" s="14" t="n">
        <v>0</v>
      </c>
      <c r="F545" s="14" t="n">
        <v>0</v>
      </c>
      <c r="G545" s="14" t="n">
        <v>0</v>
      </c>
      <c r="H545" s="14" t="n">
        <v>0</v>
      </c>
      <c r="I545" s="14" t="n">
        <v>0</v>
      </c>
      <c r="J545" s="14" t="n">
        <v>0</v>
      </c>
      <c r="K545" s="14" t="n">
        <f aca="false">SUM(E545:J545)</f>
        <v>0</v>
      </c>
    </row>
    <row r="546" customFormat="false" ht="25.5" hidden="false" customHeight="false" outlineLevel="0" collapsed="false">
      <c r="A546" s="11"/>
      <c r="B546" s="38"/>
      <c r="C546" s="22"/>
      <c r="D546" s="22" t="s">
        <v>13</v>
      </c>
      <c r="E546" s="14" t="n">
        <v>6000</v>
      </c>
      <c r="F546" s="14" t="n">
        <v>0</v>
      </c>
      <c r="G546" s="14" t="n">
        <v>0</v>
      </c>
      <c r="H546" s="14" t="n">
        <v>0</v>
      </c>
      <c r="I546" s="14" t="n">
        <v>0</v>
      </c>
      <c r="J546" s="14" t="n">
        <v>0</v>
      </c>
      <c r="K546" s="14" t="n">
        <f aca="false">SUM(E546:J546)</f>
        <v>6000</v>
      </c>
    </row>
    <row r="547" customFormat="false" ht="25.5" hidden="false" customHeight="false" outlineLevel="0" collapsed="false">
      <c r="A547" s="11"/>
      <c r="B547" s="38"/>
      <c r="C547" s="22"/>
      <c r="D547" s="22" t="s">
        <v>14</v>
      </c>
      <c r="E547" s="14" t="n">
        <v>0</v>
      </c>
      <c r="F547" s="14" t="n">
        <v>0</v>
      </c>
      <c r="G547" s="14" t="n">
        <v>0</v>
      </c>
      <c r="H547" s="14" t="n">
        <v>0</v>
      </c>
      <c r="I547" s="14" t="n">
        <v>0</v>
      </c>
      <c r="J547" s="14" t="n">
        <v>0</v>
      </c>
      <c r="K547" s="14" t="n">
        <f aca="false">SUM(E547:J547)</f>
        <v>0</v>
      </c>
    </row>
    <row r="548" customFormat="false" ht="15.75" hidden="false" customHeight="true" outlineLevel="0" collapsed="false">
      <c r="A548" s="11" t="s">
        <v>202</v>
      </c>
      <c r="B548" s="38" t="s">
        <v>203</v>
      </c>
      <c r="C548" s="22" t="s">
        <v>10</v>
      </c>
      <c r="D548" s="22" t="s">
        <v>8</v>
      </c>
      <c r="E548" s="14" t="n">
        <f aca="false">E551</f>
        <v>300</v>
      </c>
      <c r="F548" s="14" t="n">
        <v>0</v>
      </c>
      <c r="G548" s="14" t="n">
        <v>0</v>
      </c>
      <c r="H548" s="14" t="n">
        <v>0</v>
      </c>
      <c r="I548" s="14" t="n">
        <v>0</v>
      </c>
      <c r="J548" s="14" t="n">
        <v>0</v>
      </c>
      <c r="K548" s="14" t="n">
        <f aca="false">SUM(E548:J548)</f>
        <v>300</v>
      </c>
    </row>
    <row r="549" customFormat="false" ht="38.25" hidden="false" customHeight="false" outlineLevel="0" collapsed="false">
      <c r="A549" s="11"/>
      <c r="B549" s="38"/>
      <c r="C549" s="22"/>
      <c r="D549" s="22" t="s">
        <v>11</v>
      </c>
      <c r="E549" s="14" t="n">
        <v>0</v>
      </c>
      <c r="F549" s="14" t="n">
        <v>0</v>
      </c>
      <c r="G549" s="14" t="n">
        <v>0</v>
      </c>
      <c r="H549" s="14" t="n">
        <v>0</v>
      </c>
      <c r="I549" s="14" t="n">
        <v>0</v>
      </c>
      <c r="J549" s="14" t="n">
        <v>0</v>
      </c>
      <c r="K549" s="14" t="n">
        <f aca="false">SUM(E549:J549)</f>
        <v>0</v>
      </c>
    </row>
    <row r="550" customFormat="false" ht="25.5" hidden="false" customHeight="false" outlineLevel="0" collapsed="false">
      <c r="A550" s="11"/>
      <c r="B550" s="38"/>
      <c r="C550" s="22"/>
      <c r="D550" s="22" t="s">
        <v>12</v>
      </c>
      <c r="E550" s="14" t="n">
        <v>0</v>
      </c>
      <c r="F550" s="14" t="n">
        <v>0</v>
      </c>
      <c r="G550" s="14" t="n">
        <v>0</v>
      </c>
      <c r="H550" s="14" t="n">
        <v>0</v>
      </c>
      <c r="I550" s="14" t="n">
        <v>0</v>
      </c>
      <c r="J550" s="14" t="n">
        <v>0</v>
      </c>
      <c r="K550" s="14" t="n">
        <f aca="false">SUM(E550:J550)</f>
        <v>0</v>
      </c>
    </row>
    <row r="551" customFormat="false" ht="25.5" hidden="false" customHeight="false" outlineLevel="0" collapsed="false">
      <c r="A551" s="11"/>
      <c r="B551" s="38"/>
      <c r="C551" s="22"/>
      <c r="D551" s="22" t="s">
        <v>13</v>
      </c>
      <c r="E551" s="14" t="n">
        <v>300</v>
      </c>
      <c r="F551" s="14" t="n">
        <v>0</v>
      </c>
      <c r="G551" s="14" t="n">
        <v>0</v>
      </c>
      <c r="H551" s="14" t="n">
        <v>0</v>
      </c>
      <c r="I551" s="14" t="n">
        <v>0</v>
      </c>
      <c r="J551" s="14" t="n">
        <v>0</v>
      </c>
      <c r="K551" s="14" t="n">
        <f aca="false">SUM(E551:J551)</f>
        <v>300</v>
      </c>
    </row>
    <row r="552" customFormat="false" ht="25.5" hidden="false" customHeight="false" outlineLevel="0" collapsed="false">
      <c r="A552" s="11"/>
      <c r="B552" s="38"/>
      <c r="C552" s="22"/>
      <c r="D552" s="22" t="s">
        <v>14</v>
      </c>
      <c r="E552" s="14" t="n">
        <v>0</v>
      </c>
      <c r="F552" s="14" t="n">
        <v>0</v>
      </c>
      <c r="G552" s="14" t="n">
        <v>0</v>
      </c>
      <c r="H552" s="14" t="n">
        <v>0</v>
      </c>
      <c r="I552" s="14" t="n">
        <v>0</v>
      </c>
      <c r="J552" s="14" t="n">
        <v>0</v>
      </c>
      <c r="K552" s="14" t="n">
        <f aca="false">SUM(E552:J552)</f>
        <v>0</v>
      </c>
    </row>
    <row r="553" customFormat="false" ht="15.75" hidden="false" customHeight="true" outlineLevel="0" collapsed="false">
      <c r="A553" s="11" t="s">
        <v>204</v>
      </c>
      <c r="B553" s="38" t="s">
        <v>205</v>
      </c>
      <c r="C553" s="22" t="s">
        <v>10</v>
      </c>
      <c r="D553" s="22" t="s">
        <v>8</v>
      </c>
      <c r="E553" s="14" t="n">
        <f aca="false">E556</f>
        <v>901.99</v>
      </c>
      <c r="F553" s="14" t="n">
        <v>0</v>
      </c>
      <c r="G553" s="14" t="n">
        <v>0</v>
      </c>
      <c r="H553" s="14" t="n">
        <v>0</v>
      </c>
      <c r="I553" s="14" t="n">
        <v>0</v>
      </c>
      <c r="J553" s="14" t="n">
        <v>0</v>
      </c>
      <c r="K553" s="14" t="n">
        <f aca="false">SUM(E553:J553)</f>
        <v>901.99</v>
      </c>
    </row>
    <row r="554" customFormat="false" ht="38.25" hidden="false" customHeight="false" outlineLevel="0" collapsed="false">
      <c r="A554" s="11"/>
      <c r="B554" s="38"/>
      <c r="C554" s="22"/>
      <c r="D554" s="22" t="s">
        <v>11</v>
      </c>
      <c r="E554" s="14" t="n">
        <v>0</v>
      </c>
      <c r="F554" s="14" t="n">
        <v>0</v>
      </c>
      <c r="G554" s="14" t="n">
        <v>0</v>
      </c>
      <c r="H554" s="14" t="n">
        <v>0</v>
      </c>
      <c r="I554" s="14" t="n">
        <v>0</v>
      </c>
      <c r="J554" s="14" t="n">
        <v>0</v>
      </c>
      <c r="K554" s="14" t="n">
        <f aca="false">SUM(E554:J554)</f>
        <v>0</v>
      </c>
    </row>
    <row r="555" customFormat="false" ht="25.5" hidden="false" customHeight="false" outlineLevel="0" collapsed="false">
      <c r="A555" s="11"/>
      <c r="B555" s="38"/>
      <c r="C555" s="22"/>
      <c r="D555" s="22" t="s">
        <v>12</v>
      </c>
      <c r="E555" s="14" t="n">
        <v>0</v>
      </c>
      <c r="F555" s="14" t="n">
        <v>0</v>
      </c>
      <c r="G555" s="14" t="n">
        <v>0</v>
      </c>
      <c r="H555" s="14" t="n">
        <v>0</v>
      </c>
      <c r="I555" s="14" t="n">
        <v>0</v>
      </c>
      <c r="J555" s="14" t="n">
        <v>0</v>
      </c>
      <c r="K555" s="14" t="n">
        <f aca="false">SUM(E555:J555)</f>
        <v>0</v>
      </c>
    </row>
    <row r="556" customFormat="false" ht="25.5" hidden="false" customHeight="false" outlineLevel="0" collapsed="false">
      <c r="A556" s="11"/>
      <c r="B556" s="38"/>
      <c r="C556" s="22"/>
      <c r="D556" s="22" t="s">
        <v>13</v>
      </c>
      <c r="E556" s="14" t="n">
        <v>901.99</v>
      </c>
      <c r="F556" s="14" t="n">
        <v>0</v>
      </c>
      <c r="G556" s="14" t="n">
        <v>0</v>
      </c>
      <c r="H556" s="14" t="n">
        <v>0</v>
      </c>
      <c r="I556" s="14" t="n">
        <v>0</v>
      </c>
      <c r="J556" s="14" t="n">
        <v>0</v>
      </c>
      <c r="K556" s="14" t="n">
        <f aca="false">SUM(E556:J556)</f>
        <v>901.99</v>
      </c>
    </row>
    <row r="557" customFormat="false" ht="25.5" hidden="false" customHeight="false" outlineLevel="0" collapsed="false">
      <c r="A557" s="11"/>
      <c r="B557" s="38"/>
      <c r="C557" s="22"/>
      <c r="D557" s="22" t="s">
        <v>14</v>
      </c>
      <c r="E557" s="14" t="n">
        <v>0</v>
      </c>
      <c r="F557" s="14" t="n">
        <v>0</v>
      </c>
      <c r="G557" s="14" t="n">
        <v>0</v>
      </c>
      <c r="H557" s="14" t="n">
        <v>0</v>
      </c>
      <c r="I557" s="14" t="n">
        <v>0</v>
      </c>
      <c r="J557" s="14" t="n">
        <v>0</v>
      </c>
      <c r="K557" s="14" t="n">
        <f aca="false">SUM(E557:J557)</f>
        <v>0</v>
      </c>
    </row>
    <row r="558" customFormat="false" ht="15.75" hidden="false" customHeight="true" outlineLevel="0" collapsed="false">
      <c r="A558" s="11" t="s">
        <v>206</v>
      </c>
      <c r="B558" s="38" t="s">
        <v>207</v>
      </c>
      <c r="C558" s="22" t="s">
        <v>10</v>
      </c>
      <c r="D558" s="22" t="s">
        <v>8</v>
      </c>
      <c r="E558" s="14" t="n">
        <f aca="false">E561</f>
        <v>2998.19</v>
      </c>
      <c r="F558" s="14" t="n">
        <v>0</v>
      </c>
      <c r="G558" s="14" t="n">
        <v>0</v>
      </c>
      <c r="H558" s="14" t="n">
        <v>0</v>
      </c>
      <c r="I558" s="14" t="n">
        <v>0</v>
      </c>
      <c r="J558" s="14" t="n">
        <v>0</v>
      </c>
      <c r="K558" s="14" t="n">
        <f aca="false">SUM(E558:J558)</f>
        <v>2998.19</v>
      </c>
    </row>
    <row r="559" customFormat="false" ht="38.25" hidden="false" customHeight="false" outlineLevel="0" collapsed="false">
      <c r="A559" s="11"/>
      <c r="B559" s="38"/>
      <c r="C559" s="22"/>
      <c r="D559" s="22" t="s">
        <v>11</v>
      </c>
      <c r="E559" s="14" t="n">
        <v>0</v>
      </c>
      <c r="F559" s="14" t="n">
        <v>0</v>
      </c>
      <c r="G559" s="14" t="n">
        <v>0</v>
      </c>
      <c r="H559" s="14" t="n">
        <v>0</v>
      </c>
      <c r="I559" s="14" t="n">
        <v>0</v>
      </c>
      <c r="J559" s="14" t="n">
        <v>0</v>
      </c>
      <c r="K559" s="14" t="n">
        <f aca="false">SUM(E559:J559)</f>
        <v>0</v>
      </c>
    </row>
    <row r="560" customFormat="false" ht="25.5" hidden="false" customHeight="false" outlineLevel="0" collapsed="false">
      <c r="A560" s="11"/>
      <c r="B560" s="38"/>
      <c r="C560" s="22"/>
      <c r="D560" s="22" t="s">
        <v>12</v>
      </c>
      <c r="E560" s="14" t="n">
        <v>0</v>
      </c>
      <c r="F560" s="14" t="n">
        <v>0</v>
      </c>
      <c r="G560" s="14" t="n">
        <v>0</v>
      </c>
      <c r="H560" s="14" t="n">
        <v>0</v>
      </c>
      <c r="I560" s="14" t="n">
        <v>0</v>
      </c>
      <c r="J560" s="14" t="n">
        <v>0</v>
      </c>
      <c r="K560" s="14" t="n">
        <f aca="false">SUM(E560:J560)</f>
        <v>0</v>
      </c>
    </row>
    <row r="561" customFormat="false" ht="25.5" hidden="false" customHeight="false" outlineLevel="0" collapsed="false">
      <c r="A561" s="11"/>
      <c r="B561" s="38"/>
      <c r="C561" s="22"/>
      <c r="D561" s="22" t="s">
        <v>13</v>
      </c>
      <c r="E561" s="14" t="n">
        <v>2998.19</v>
      </c>
      <c r="F561" s="14" t="n">
        <v>0</v>
      </c>
      <c r="G561" s="14" t="n">
        <v>0</v>
      </c>
      <c r="H561" s="14" t="n">
        <v>0</v>
      </c>
      <c r="I561" s="14" t="n">
        <v>0</v>
      </c>
      <c r="J561" s="14" t="n">
        <v>0</v>
      </c>
      <c r="K561" s="14" t="n">
        <f aca="false">SUM(E561:J561)</f>
        <v>2998.19</v>
      </c>
    </row>
    <row r="562" customFormat="false" ht="25.5" hidden="false" customHeight="false" outlineLevel="0" collapsed="false">
      <c r="A562" s="11"/>
      <c r="B562" s="38"/>
      <c r="C562" s="22"/>
      <c r="D562" s="22" t="s">
        <v>14</v>
      </c>
      <c r="E562" s="14" t="n">
        <v>0</v>
      </c>
      <c r="F562" s="14" t="n">
        <v>0</v>
      </c>
      <c r="G562" s="14" t="n">
        <v>0</v>
      </c>
      <c r="H562" s="14" t="n">
        <v>0</v>
      </c>
      <c r="I562" s="14" t="n">
        <v>0</v>
      </c>
      <c r="J562" s="14" t="n">
        <v>0</v>
      </c>
      <c r="K562" s="14" t="n">
        <f aca="false">SUM(E562:J562)</f>
        <v>0</v>
      </c>
    </row>
    <row r="563" customFormat="false" ht="15.75" hidden="false" customHeight="true" outlineLevel="0" collapsed="false">
      <c r="A563" s="11" t="s">
        <v>208</v>
      </c>
      <c r="B563" s="38" t="s">
        <v>209</v>
      </c>
      <c r="C563" s="22" t="s">
        <v>10</v>
      </c>
      <c r="D563" s="22" t="s">
        <v>8</v>
      </c>
      <c r="E563" s="14" t="n">
        <f aca="false">E566</f>
        <v>6748.51</v>
      </c>
      <c r="F563" s="14" t="n">
        <v>0</v>
      </c>
      <c r="G563" s="14" t="n">
        <v>0</v>
      </c>
      <c r="H563" s="14" t="n">
        <v>0</v>
      </c>
      <c r="I563" s="14" t="n">
        <v>0</v>
      </c>
      <c r="J563" s="14" t="n">
        <v>0</v>
      </c>
      <c r="K563" s="14" t="n">
        <f aca="false">SUM(E563:J563)</f>
        <v>6748.51</v>
      </c>
    </row>
    <row r="564" customFormat="false" ht="38.25" hidden="false" customHeight="false" outlineLevel="0" collapsed="false">
      <c r="A564" s="11"/>
      <c r="B564" s="38"/>
      <c r="C564" s="22"/>
      <c r="D564" s="22" t="s">
        <v>11</v>
      </c>
      <c r="E564" s="14" t="n">
        <v>0</v>
      </c>
      <c r="F564" s="14" t="n">
        <v>0</v>
      </c>
      <c r="G564" s="14" t="n">
        <v>0</v>
      </c>
      <c r="H564" s="14" t="n">
        <v>0</v>
      </c>
      <c r="I564" s="14" t="n">
        <v>0</v>
      </c>
      <c r="J564" s="14" t="n">
        <v>0</v>
      </c>
      <c r="K564" s="14" t="n">
        <f aca="false">SUM(E564:J564)</f>
        <v>0</v>
      </c>
    </row>
    <row r="565" customFormat="false" ht="25.5" hidden="false" customHeight="false" outlineLevel="0" collapsed="false">
      <c r="A565" s="11"/>
      <c r="B565" s="38"/>
      <c r="C565" s="22"/>
      <c r="D565" s="22" t="s">
        <v>12</v>
      </c>
      <c r="E565" s="14" t="n">
        <v>0</v>
      </c>
      <c r="F565" s="14" t="n">
        <v>0</v>
      </c>
      <c r="G565" s="14" t="n">
        <v>0</v>
      </c>
      <c r="H565" s="14" t="n">
        <v>0</v>
      </c>
      <c r="I565" s="14" t="n">
        <v>0</v>
      </c>
      <c r="J565" s="14" t="n">
        <v>0</v>
      </c>
      <c r="K565" s="14" t="n">
        <f aca="false">SUM(E565:J565)</f>
        <v>0</v>
      </c>
    </row>
    <row r="566" customFormat="false" ht="25.5" hidden="false" customHeight="false" outlineLevel="0" collapsed="false">
      <c r="A566" s="11"/>
      <c r="B566" s="38"/>
      <c r="C566" s="22"/>
      <c r="D566" s="22" t="s">
        <v>13</v>
      </c>
      <c r="E566" s="14" t="n">
        <v>6748.51</v>
      </c>
      <c r="F566" s="14" t="n">
        <v>0</v>
      </c>
      <c r="G566" s="14" t="n">
        <v>0</v>
      </c>
      <c r="H566" s="14" t="n">
        <v>0</v>
      </c>
      <c r="I566" s="14" t="n">
        <v>0</v>
      </c>
      <c r="J566" s="14" t="n">
        <v>0</v>
      </c>
      <c r="K566" s="14" t="n">
        <f aca="false">SUM(E566:J566)</f>
        <v>6748.51</v>
      </c>
    </row>
    <row r="567" customFormat="false" ht="25.5" hidden="false" customHeight="false" outlineLevel="0" collapsed="false">
      <c r="A567" s="11"/>
      <c r="B567" s="38"/>
      <c r="C567" s="22"/>
      <c r="D567" s="22" t="s">
        <v>14</v>
      </c>
      <c r="E567" s="14" t="n">
        <v>0</v>
      </c>
      <c r="F567" s="14" t="n">
        <v>0</v>
      </c>
      <c r="G567" s="14" t="n">
        <v>0</v>
      </c>
      <c r="H567" s="14" t="n">
        <v>0</v>
      </c>
      <c r="I567" s="14" t="n">
        <v>0</v>
      </c>
      <c r="J567" s="14" t="n">
        <v>0</v>
      </c>
      <c r="K567" s="14" t="n">
        <f aca="false">SUM(E567:J567)</f>
        <v>0</v>
      </c>
    </row>
    <row r="568" customFormat="false" ht="15.75" hidden="false" customHeight="true" outlineLevel="0" collapsed="false">
      <c r="A568" s="11" t="s">
        <v>210</v>
      </c>
      <c r="B568" s="38" t="s">
        <v>211</v>
      </c>
      <c r="C568" s="22" t="s">
        <v>10</v>
      </c>
      <c r="D568" s="22" t="s">
        <v>8</v>
      </c>
      <c r="E568" s="14" t="n">
        <f aca="false">E571</f>
        <v>104.5</v>
      </c>
      <c r="F568" s="14" t="n">
        <v>0</v>
      </c>
      <c r="G568" s="14" t="n">
        <v>0</v>
      </c>
      <c r="H568" s="14" t="n">
        <v>0</v>
      </c>
      <c r="I568" s="14" t="n">
        <v>0</v>
      </c>
      <c r="J568" s="14" t="n">
        <v>0</v>
      </c>
      <c r="K568" s="14" t="n">
        <f aca="false">SUM(E568:J568)</f>
        <v>104.5</v>
      </c>
    </row>
    <row r="569" customFormat="false" ht="38.25" hidden="false" customHeight="false" outlineLevel="0" collapsed="false">
      <c r="A569" s="11"/>
      <c r="B569" s="38"/>
      <c r="C569" s="22"/>
      <c r="D569" s="22" t="s">
        <v>11</v>
      </c>
      <c r="E569" s="14" t="n">
        <v>0</v>
      </c>
      <c r="F569" s="14" t="n">
        <v>0</v>
      </c>
      <c r="G569" s="14" t="n">
        <v>0</v>
      </c>
      <c r="H569" s="14" t="n">
        <v>0</v>
      </c>
      <c r="I569" s="14" t="n">
        <v>0</v>
      </c>
      <c r="J569" s="14" t="n">
        <v>0</v>
      </c>
      <c r="K569" s="14" t="n">
        <f aca="false">SUM(E569:J569)</f>
        <v>0</v>
      </c>
    </row>
    <row r="570" customFormat="false" ht="25.5" hidden="false" customHeight="false" outlineLevel="0" collapsed="false">
      <c r="A570" s="11"/>
      <c r="B570" s="38"/>
      <c r="C570" s="22"/>
      <c r="D570" s="22" t="s">
        <v>12</v>
      </c>
      <c r="E570" s="14" t="n">
        <v>0</v>
      </c>
      <c r="F570" s="14" t="n">
        <v>0</v>
      </c>
      <c r="G570" s="14" t="n">
        <v>0</v>
      </c>
      <c r="H570" s="14" t="n">
        <v>0</v>
      </c>
      <c r="I570" s="14" t="n">
        <v>0</v>
      </c>
      <c r="J570" s="14" t="n">
        <v>0</v>
      </c>
      <c r="K570" s="14" t="n">
        <f aca="false">SUM(E570:J570)</f>
        <v>0</v>
      </c>
    </row>
    <row r="571" customFormat="false" ht="25.5" hidden="false" customHeight="false" outlineLevel="0" collapsed="false">
      <c r="A571" s="11"/>
      <c r="B571" s="38"/>
      <c r="C571" s="22"/>
      <c r="D571" s="22" t="s">
        <v>13</v>
      </c>
      <c r="E571" s="14" t="n">
        <v>104.5</v>
      </c>
      <c r="F571" s="14" t="n">
        <v>0</v>
      </c>
      <c r="G571" s="14" t="n">
        <v>0</v>
      </c>
      <c r="H571" s="14" t="n">
        <v>0</v>
      </c>
      <c r="I571" s="14" t="n">
        <v>0</v>
      </c>
      <c r="J571" s="14" t="n">
        <v>0</v>
      </c>
      <c r="K571" s="14" t="n">
        <f aca="false">SUM(E571:J571)</f>
        <v>104.5</v>
      </c>
    </row>
    <row r="572" customFormat="false" ht="25.5" hidden="false" customHeight="false" outlineLevel="0" collapsed="false">
      <c r="A572" s="11"/>
      <c r="B572" s="38"/>
      <c r="C572" s="22"/>
      <c r="D572" s="22" t="s">
        <v>14</v>
      </c>
      <c r="E572" s="14" t="n">
        <v>0</v>
      </c>
      <c r="F572" s="14" t="n">
        <v>0</v>
      </c>
      <c r="G572" s="14" t="n">
        <v>0</v>
      </c>
      <c r="H572" s="14" t="n">
        <v>0</v>
      </c>
      <c r="I572" s="14" t="n">
        <v>0</v>
      </c>
      <c r="J572" s="14" t="n">
        <v>0</v>
      </c>
      <c r="K572" s="14" t="n">
        <f aca="false">SUM(E572:J572)</f>
        <v>0</v>
      </c>
    </row>
    <row r="573" customFormat="false" ht="22.5" hidden="false" customHeight="true" outlineLevel="0" collapsed="false">
      <c r="A573" s="11" t="s">
        <v>44</v>
      </c>
      <c r="B573" s="38" t="str">
        <f aca="false">B79</f>
        <v>Прочие мероприятия по благоустройству</v>
      </c>
      <c r="C573" s="22" t="s">
        <v>10</v>
      </c>
      <c r="D573" s="22" t="s">
        <v>8</v>
      </c>
      <c r="E573" s="14" t="n">
        <f aca="false">E576</f>
        <v>162848.062</v>
      </c>
      <c r="F573" s="14" t="n">
        <f aca="false">F576</f>
        <v>141528.58</v>
      </c>
      <c r="G573" s="14" t="n">
        <f aca="false">G576</f>
        <v>138190.91</v>
      </c>
      <c r="H573" s="14" t="n">
        <f aca="false">H576</f>
        <v>191885.9</v>
      </c>
      <c r="I573" s="14" t="n">
        <f aca="false">I576</f>
        <v>198026.26</v>
      </c>
      <c r="J573" s="14" t="n">
        <f aca="false">J576</f>
        <v>204759.13</v>
      </c>
      <c r="K573" s="14" t="n">
        <f aca="false">SUM(E573:J573)</f>
        <v>1037238.842</v>
      </c>
    </row>
    <row r="574" customFormat="false" ht="38.25" hidden="false" customHeight="false" outlineLevel="0" collapsed="false">
      <c r="A574" s="11"/>
      <c r="B574" s="38"/>
      <c r="C574" s="22"/>
      <c r="D574" s="22" t="s">
        <v>11</v>
      </c>
      <c r="E574" s="14" t="n">
        <v>0</v>
      </c>
      <c r="F574" s="14" t="n">
        <v>0</v>
      </c>
      <c r="G574" s="14" t="n">
        <v>0</v>
      </c>
      <c r="H574" s="14" t="n">
        <v>0</v>
      </c>
      <c r="I574" s="14" t="n">
        <v>0</v>
      </c>
      <c r="J574" s="14" t="n">
        <v>0</v>
      </c>
      <c r="K574" s="14" t="n">
        <f aca="false">SUM(E574:J574)</f>
        <v>0</v>
      </c>
    </row>
    <row r="575" customFormat="false" ht="25.5" hidden="false" customHeight="false" outlineLevel="0" collapsed="false">
      <c r="A575" s="11"/>
      <c r="B575" s="38"/>
      <c r="C575" s="22"/>
      <c r="D575" s="22" t="s">
        <v>12</v>
      </c>
      <c r="E575" s="14" t="n">
        <v>0</v>
      </c>
      <c r="F575" s="14" t="n">
        <v>0</v>
      </c>
      <c r="G575" s="14" t="n">
        <v>0</v>
      </c>
      <c r="H575" s="14" t="n">
        <v>0</v>
      </c>
      <c r="I575" s="14" t="n">
        <v>0</v>
      </c>
      <c r="J575" s="14" t="n">
        <v>0</v>
      </c>
      <c r="K575" s="14" t="n">
        <f aca="false">SUM(E575:J575)</f>
        <v>0</v>
      </c>
    </row>
    <row r="576" customFormat="false" ht="25.5" hidden="false" customHeight="false" outlineLevel="0" collapsed="false">
      <c r="A576" s="11"/>
      <c r="B576" s="38"/>
      <c r="C576" s="22"/>
      <c r="D576" s="22" t="s">
        <v>13</v>
      </c>
      <c r="E576" s="14" t="n">
        <f aca="false">E581+E586+E591+E596+E601+E606+E611+E616+E621+E626+E631+E636+E641+E646+E651+E656+E661+E666+E671+E676+E681+E686+E691+E696+E701+E706+E711+E716+E721+E726+E731+E736+E741+E746</f>
        <v>162848.062</v>
      </c>
      <c r="F576" s="14" t="n">
        <f aca="false">F581+F586+F591+F596+F601+F606+F611+F616+F621+F626+F631+F636+F641+F646+F651+F656+F661+F666+F671+F676+F681+F686+F691+F696+F701+F706+F711+F716+F721</f>
        <v>141528.58</v>
      </c>
      <c r="G576" s="14" t="n">
        <f aca="false">G581+G586+G591+G596+G601+G606+G611+G616+G621+G626+G631+G636+G641+G646+G651+G656+G661+G666+G671+G676+G681+G686+G691+G696+G701+G706+G711+G716+G721</f>
        <v>138190.91</v>
      </c>
      <c r="H576" s="14" t="n">
        <f aca="false">H581+H586+H591+H596+H601+H606+H611+H616+H621+H626+H631+H636+H641+H646+H651+H656+H661+H666+H671+H676+H681+H686+H691+H696+H701+H706+H711+H716+H721</f>
        <v>191885.9</v>
      </c>
      <c r="I576" s="14" t="n">
        <f aca="false">I581+I586+I591+I596+I601+I606+I611+I616+I621+I626+I631+I636+I641+I646+I651+I656+I661+I666+I671+I676+I681+I686+I691+I696+I701+I706+I711+I716+I721</f>
        <v>198026.26</v>
      </c>
      <c r="J576" s="14" t="n">
        <f aca="false">J581+J586+J591+J596+J601+J606+J611+J616+J621+J626+J631+J636+J641+J646+J651+J656+J661+J666+J671+J676+J681+J686+J691+J696+J701+J706+J711+J716+J721</f>
        <v>204759.13</v>
      </c>
      <c r="K576" s="14" t="n">
        <f aca="false">SUM(E576:J576)</f>
        <v>1037238.842</v>
      </c>
    </row>
    <row r="577" customFormat="false" ht="25.5" hidden="false" customHeight="false" outlineLevel="0" collapsed="false">
      <c r="A577" s="11"/>
      <c r="B577" s="38"/>
      <c r="C577" s="22"/>
      <c r="D577" s="22" t="s">
        <v>14</v>
      </c>
      <c r="E577" s="14" t="n">
        <v>0</v>
      </c>
      <c r="F577" s="14" t="n">
        <v>0</v>
      </c>
      <c r="G577" s="14" t="n">
        <v>0</v>
      </c>
      <c r="H577" s="14" t="n">
        <v>0</v>
      </c>
      <c r="I577" s="14" t="n">
        <v>0</v>
      </c>
      <c r="J577" s="14" t="n">
        <v>0</v>
      </c>
      <c r="K577" s="14" t="n">
        <f aca="false">SUM(E577:J577)</f>
        <v>0</v>
      </c>
    </row>
    <row r="578" customFormat="false" ht="21" hidden="false" customHeight="true" outlineLevel="0" collapsed="false">
      <c r="A578" s="11" t="s">
        <v>212</v>
      </c>
      <c r="B578" s="38" t="s">
        <v>213</v>
      </c>
      <c r="C578" s="22" t="s">
        <v>10</v>
      </c>
      <c r="D578" s="22" t="s">
        <v>8</v>
      </c>
      <c r="E578" s="14" t="n">
        <f aca="false">E581</f>
        <v>100000</v>
      </c>
      <c r="F578" s="14" t="n">
        <f aca="false">F581</f>
        <v>100000</v>
      </c>
      <c r="G578" s="14" t="n">
        <f aca="false">G581</f>
        <v>100000</v>
      </c>
      <c r="H578" s="14" t="n">
        <f aca="false">H581</f>
        <v>138855.66</v>
      </c>
      <c r="I578" s="14" t="n">
        <f aca="false">I581</f>
        <v>143299.05</v>
      </c>
      <c r="J578" s="14" t="n">
        <f aca="false">J581</f>
        <v>148171.2</v>
      </c>
      <c r="K578" s="14" t="n">
        <f aca="false">SUM(E578:J578)</f>
        <v>730325.91</v>
      </c>
    </row>
    <row r="579" customFormat="false" ht="38.25" hidden="false" customHeight="false" outlineLevel="0" collapsed="false">
      <c r="A579" s="11"/>
      <c r="B579" s="38"/>
      <c r="C579" s="22"/>
      <c r="D579" s="22" t="s">
        <v>11</v>
      </c>
      <c r="E579" s="14" t="n">
        <v>0</v>
      </c>
      <c r="F579" s="14" t="n">
        <v>0</v>
      </c>
      <c r="G579" s="14" t="n">
        <v>0</v>
      </c>
      <c r="H579" s="14" t="n">
        <v>0</v>
      </c>
      <c r="I579" s="14" t="n">
        <v>0</v>
      </c>
      <c r="J579" s="14" t="n">
        <v>0</v>
      </c>
      <c r="K579" s="14" t="n">
        <f aca="false">SUM(E579:J579)</f>
        <v>0</v>
      </c>
    </row>
    <row r="580" customFormat="false" ht="25.5" hidden="false" customHeight="false" outlineLevel="0" collapsed="false">
      <c r="A580" s="11"/>
      <c r="B580" s="38"/>
      <c r="C580" s="22"/>
      <c r="D580" s="22" t="s">
        <v>12</v>
      </c>
      <c r="E580" s="14" t="n">
        <v>0</v>
      </c>
      <c r="F580" s="14" t="n">
        <v>0</v>
      </c>
      <c r="G580" s="14" t="n">
        <v>0</v>
      </c>
      <c r="H580" s="14" t="n">
        <v>0</v>
      </c>
      <c r="I580" s="14" t="n">
        <v>0</v>
      </c>
      <c r="J580" s="14" t="n">
        <v>0</v>
      </c>
      <c r="K580" s="14" t="n">
        <f aca="false">SUM(E580:J580)</f>
        <v>0</v>
      </c>
    </row>
    <row r="581" customFormat="false" ht="25.5" hidden="false" customHeight="false" outlineLevel="0" collapsed="false">
      <c r="A581" s="11"/>
      <c r="B581" s="38"/>
      <c r="C581" s="22"/>
      <c r="D581" s="22" t="s">
        <v>13</v>
      </c>
      <c r="E581" s="14" t="n">
        <v>100000</v>
      </c>
      <c r="F581" s="14" t="n">
        <v>100000</v>
      </c>
      <c r="G581" s="14" t="n">
        <v>100000</v>
      </c>
      <c r="H581" s="14" t="n">
        <v>138855.66</v>
      </c>
      <c r="I581" s="14" t="n">
        <v>143299.05</v>
      </c>
      <c r="J581" s="14" t="n">
        <v>148171.2</v>
      </c>
      <c r="K581" s="14" t="n">
        <f aca="false">SUM(E581:J581)</f>
        <v>730325.91</v>
      </c>
    </row>
    <row r="582" customFormat="false" ht="25.5" hidden="false" customHeight="false" outlineLevel="0" collapsed="false">
      <c r="A582" s="11"/>
      <c r="B582" s="38"/>
      <c r="C582" s="22"/>
      <c r="D582" s="22" t="s">
        <v>14</v>
      </c>
      <c r="E582" s="14" t="n">
        <v>0</v>
      </c>
      <c r="F582" s="14" t="n">
        <v>0</v>
      </c>
      <c r="G582" s="14" t="n">
        <v>0</v>
      </c>
      <c r="H582" s="14" t="n">
        <v>0</v>
      </c>
      <c r="I582" s="14" t="n">
        <v>0</v>
      </c>
      <c r="J582" s="14" t="n">
        <v>0</v>
      </c>
      <c r="K582" s="14" t="n">
        <f aca="false">SUM(E582:J582)</f>
        <v>0</v>
      </c>
    </row>
    <row r="583" customFormat="false" ht="19.5" hidden="false" customHeight="true" outlineLevel="0" collapsed="false">
      <c r="A583" s="11" t="s">
        <v>214</v>
      </c>
      <c r="B583" s="38" t="s">
        <v>205</v>
      </c>
      <c r="C583" s="22" t="s">
        <v>10</v>
      </c>
      <c r="D583" s="22" t="s">
        <v>8</v>
      </c>
      <c r="E583" s="14" t="n">
        <f aca="false">E586</f>
        <v>821.25</v>
      </c>
      <c r="F583" s="14" t="n">
        <v>0</v>
      </c>
      <c r="G583" s="14" t="n">
        <v>0</v>
      </c>
      <c r="H583" s="14" t="n">
        <v>0</v>
      </c>
      <c r="I583" s="14" t="n">
        <v>0</v>
      </c>
      <c r="J583" s="14" t="n">
        <v>0</v>
      </c>
      <c r="K583" s="14" t="n">
        <f aca="false">SUM(E583:J583)</f>
        <v>821.25</v>
      </c>
    </row>
    <row r="584" customFormat="false" ht="38.25" hidden="false" customHeight="false" outlineLevel="0" collapsed="false">
      <c r="A584" s="11"/>
      <c r="B584" s="38"/>
      <c r="C584" s="22"/>
      <c r="D584" s="22" t="s">
        <v>11</v>
      </c>
      <c r="E584" s="14" t="n">
        <v>0</v>
      </c>
      <c r="F584" s="14" t="n">
        <v>0</v>
      </c>
      <c r="G584" s="14" t="n">
        <v>0</v>
      </c>
      <c r="H584" s="14" t="n">
        <v>0</v>
      </c>
      <c r="I584" s="14" t="n">
        <v>0</v>
      </c>
      <c r="J584" s="14" t="n">
        <v>0</v>
      </c>
      <c r="K584" s="14" t="n">
        <f aca="false">SUM(E584:J584)</f>
        <v>0</v>
      </c>
    </row>
    <row r="585" customFormat="false" ht="25.5" hidden="false" customHeight="false" outlineLevel="0" collapsed="false">
      <c r="A585" s="11"/>
      <c r="B585" s="38"/>
      <c r="C585" s="22"/>
      <c r="D585" s="22" t="s">
        <v>12</v>
      </c>
      <c r="E585" s="14" t="n">
        <v>0</v>
      </c>
      <c r="F585" s="14" t="n">
        <v>0</v>
      </c>
      <c r="G585" s="14" t="n">
        <v>0</v>
      </c>
      <c r="H585" s="14" t="n">
        <v>0</v>
      </c>
      <c r="I585" s="14" t="n">
        <v>0</v>
      </c>
      <c r="J585" s="14" t="n">
        <v>0</v>
      </c>
      <c r="K585" s="14" t="n">
        <f aca="false">SUM(E585:J585)</f>
        <v>0</v>
      </c>
    </row>
    <row r="586" customFormat="false" ht="25.5" hidden="false" customHeight="false" outlineLevel="0" collapsed="false">
      <c r="A586" s="11"/>
      <c r="B586" s="38"/>
      <c r="C586" s="22"/>
      <c r="D586" s="22" t="s">
        <v>13</v>
      </c>
      <c r="E586" s="14" t="n">
        <v>821.25</v>
      </c>
      <c r="F586" s="14" t="n">
        <v>0</v>
      </c>
      <c r="G586" s="14" t="n">
        <v>0</v>
      </c>
      <c r="H586" s="14" t="n">
        <v>0</v>
      </c>
      <c r="I586" s="14" t="n">
        <v>0</v>
      </c>
      <c r="J586" s="14" t="n">
        <v>0</v>
      </c>
      <c r="K586" s="14" t="n">
        <f aca="false">SUM(E586:J586)</f>
        <v>821.25</v>
      </c>
    </row>
    <row r="587" customFormat="false" ht="25.5" hidden="false" customHeight="false" outlineLevel="0" collapsed="false">
      <c r="A587" s="11"/>
      <c r="B587" s="38"/>
      <c r="C587" s="22"/>
      <c r="D587" s="22" t="s">
        <v>14</v>
      </c>
      <c r="E587" s="14" t="n">
        <v>0</v>
      </c>
      <c r="F587" s="14" t="n">
        <v>0</v>
      </c>
      <c r="G587" s="14" t="n">
        <v>0</v>
      </c>
      <c r="H587" s="14" t="n">
        <v>0</v>
      </c>
      <c r="I587" s="14" t="n">
        <v>0</v>
      </c>
      <c r="J587" s="14" t="n">
        <v>0</v>
      </c>
      <c r="K587" s="14" t="n">
        <f aca="false">SUM(E587:J587)</f>
        <v>0</v>
      </c>
    </row>
    <row r="588" customFormat="false" ht="12.75" hidden="false" customHeight="true" outlineLevel="0" collapsed="false">
      <c r="A588" s="11" t="s">
        <v>215</v>
      </c>
      <c r="B588" s="38" t="s">
        <v>216</v>
      </c>
      <c r="C588" s="22" t="s">
        <v>10</v>
      </c>
      <c r="D588" s="22" t="s">
        <v>8</v>
      </c>
      <c r="E588" s="14" t="n">
        <f aca="false">E591</f>
        <v>9808.57</v>
      </c>
      <c r="F588" s="14" t="n">
        <f aca="false">F591</f>
        <v>7669.2</v>
      </c>
      <c r="G588" s="14" t="n">
        <f aca="false">G591</f>
        <v>7976.16</v>
      </c>
      <c r="H588" s="14" t="n">
        <f aca="false">H591</f>
        <v>11075.34</v>
      </c>
      <c r="I588" s="14" t="n">
        <f aca="false">I591</f>
        <v>11429.75</v>
      </c>
      <c r="J588" s="14" t="n">
        <f aca="false">J591</f>
        <v>11818.36</v>
      </c>
      <c r="K588" s="14" t="n">
        <f aca="false">SUM(E588:J588)</f>
        <v>59777.38</v>
      </c>
    </row>
    <row r="589" customFormat="false" ht="38.25" hidden="false" customHeight="false" outlineLevel="0" collapsed="false">
      <c r="A589" s="11"/>
      <c r="B589" s="38"/>
      <c r="C589" s="22"/>
      <c r="D589" s="22" t="s">
        <v>11</v>
      </c>
      <c r="E589" s="14" t="n">
        <v>0</v>
      </c>
      <c r="F589" s="14" t="n">
        <v>0</v>
      </c>
      <c r="G589" s="14" t="n">
        <v>0</v>
      </c>
      <c r="H589" s="14" t="n">
        <v>0</v>
      </c>
      <c r="I589" s="14" t="n">
        <v>0</v>
      </c>
      <c r="J589" s="14" t="n">
        <v>0</v>
      </c>
      <c r="K589" s="14" t="n">
        <f aca="false">SUM(E589:J589)</f>
        <v>0</v>
      </c>
    </row>
    <row r="590" customFormat="false" ht="25.5" hidden="false" customHeight="false" outlineLevel="0" collapsed="false">
      <c r="A590" s="11"/>
      <c r="B590" s="38"/>
      <c r="C590" s="22"/>
      <c r="D590" s="22" t="s">
        <v>12</v>
      </c>
      <c r="E590" s="14" t="n">
        <v>0</v>
      </c>
      <c r="F590" s="14" t="n">
        <v>0</v>
      </c>
      <c r="G590" s="14" t="n">
        <v>0</v>
      </c>
      <c r="H590" s="14" t="n">
        <v>0</v>
      </c>
      <c r="I590" s="14" t="n">
        <v>0</v>
      </c>
      <c r="J590" s="14" t="n">
        <v>0</v>
      </c>
      <c r="K590" s="14" t="n">
        <f aca="false">SUM(E590:J590)</f>
        <v>0</v>
      </c>
    </row>
    <row r="591" customFormat="false" ht="25.5" hidden="false" customHeight="false" outlineLevel="0" collapsed="false">
      <c r="A591" s="11"/>
      <c r="B591" s="38"/>
      <c r="C591" s="22"/>
      <c r="D591" s="22" t="s">
        <v>13</v>
      </c>
      <c r="E591" s="14" t="n">
        <v>9808.57</v>
      </c>
      <c r="F591" s="14" t="n">
        <v>7669.2</v>
      </c>
      <c r="G591" s="14" t="n">
        <v>7976.16</v>
      </c>
      <c r="H591" s="14" t="n">
        <v>11075.34</v>
      </c>
      <c r="I591" s="14" t="n">
        <v>11429.75</v>
      </c>
      <c r="J591" s="14" t="n">
        <v>11818.36</v>
      </c>
      <c r="K591" s="14" t="n">
        <f aca="false">SUM(E591:J591)</f>
        <v>59777.38</v>
      </c>
    </row>
    <row r="592" customFormat="false" ht="25.5" hidden="false" customHeight="false" outlineLevel="0" collapsed="false">
      <c r="A592" s="11"/>
      <c r="B592" s="38"/>
      <c r="C592" s="22"/>
      <c r="D592" s="22" t="s">
        <v>14</v>
      </c>
      <c r="E592" s="14" t="n">
        <v>0</v>
      </c>
      <c r="F592" s="14" t="n">
        <v>0</v>
      </c>
      <c r="G592" s="14" t="n">
        <v>0</v>
      </c>
      <c r="H592" s="14" t="n">
        <v>0</v>
      </c>
      <c r="I592" s="14" t="n">
        <v>0</v>
      </c>
      <c r="J592" s="14" t="n">
        <v>0</v>
      </c>
      <c r="K592" s="14" t="n">
        <f aca="false">SUM(E592:J592)</f>
        <v>0</v>
      </c>
    </row>
    <row r="593" customFormat="false" ht="17.25" hidden="false" customHeight="true" outlineLevel="0" collapsed="false">
      <c r="A593" s="11" t="s">
        <v>217</v>
      </c>
      <c r="B593" s="38" t="s">
        <v>218</v>
      </c>
      <c r="C593" s="22" t="s">
        <v>10</v>
      </c>
      <c r="D593" s="22" t="s">
        <v>8</v>
      </c>
      <c r="E593" s="14" t="n">
        <f aca="false">E596</f>
        <v>769.15</v>
      </c>
      <c r="F593" s="14" t="n">
        <f aca="false">F596</f>
        <v>400</v>
      </c>
      <c r="G593" s="14" t="n">
        <f aca="false">G596</f>
        <v>400</v>
      </c>
      <c r="H593" s="14" t="n">
        <f aca="false">H596</f>
        <v>555.42</v>
      </c>
      <c r="I593" s="14" t="n">
        <f aca="false">I596</f>
        <v>573.2</v>
      </c>
      <c r="J593" s="14" t="n">
        <f aca="false">J596</f>
        <v>592.68</v>
      </c>
      <c r="K593" s="14" t="n">
        <f aca="false">SUM(E593:J593)</f>
        <v>3290.45</v>
      </c>
    </row>
    <row r="594" customFormat="false" ht="38.25" hidden="false" customHeight="false" outlineLevel="0" collapsed="false">
      <c r="A594" s="11"/>
      <c r="B594" s="38"/>
      <c r="C594" s="22"/>
      <c r="D594" s="22" t="s">
        <v>11</v>
      </c>
      <c r="E594" s="14" t="n">
        <v>0</v>
      </c>
      <c r="F594" s="14" t="n">
        <v>0</v>
      </c>
      <c r="G594" s="14" t="n">
        <v>0</v>
      </c>
      <c r="H594" s="14" t="n">
        <v>0</v>
      </c>
      <c r="I594" s="14" t="n">
        <v>0</v>
      </c>
      <c r="J594" s="14" t="n">
        <v>0</v>
      </c>
      <c r="K594" s="14" t="n">
        <f aca="false">SUM(E594:J594)</f>
        <v>0</v>
      </c>
    </row>
    <row r="595" customFormat="false" ht="25.5" hidden="false" customHeight="false" outlineLevel="0" collapsed="false">
      <c r="A595" s="11"/>
      <c r="B595" s="38"/>
      <c r="C595" s="22"/>
      <c r="D595" s="22" t="s">
        <v>12</v>
      </c>
      <c r="E595" s="14" t="n">
        <v>0</v>
      </c>
      <c r="F595" s="14" t="n">
        <v>0</v>
      </c>
      <c r="G595" s="14" t="n">
        <v>0</v>
      </c>
      <c r="H595" s="14" t="n">
        <v>0</v>
      </c>
      <c r="I595" s="14" t="n">
        <v>0</v>
      </c>
      <c r="J595" s="14" t="n">
        <v>0</v>
      </c>
      <c r="K595" s="14" t="n">
        <f aca="false">SUM(E595:J595)</f>
        <v>0</v>
      </c>
    </row>
    <row r="596" customFormat="false" ht="25.5" hidden="false" customHeight="false" outlineLevel="0" collapsed="false">
      <c r="A596" s="11"/>
      <c r="B596" s="38"/>
      <c r="C596" s="22"/>
      <c r="D596" s="22" t="s">
        <v>13</v>
      </c>
      <c r="E596" s="14" t="n">
        <v>769.15</v>
      </c>
      <c r="F596" s="14" t="n">
        <v>400</v>
      </c>
      <c r="G596" s="14" t="n">
        <v>400</v>
      </c>
      <c r="H596" s="14" t="n">
        <v>555.42</v>
      </c>
      <c r="I596" s="14" t="n">
        <v>573.2</v>
      </c>
      <c r="J596" s="14" t="n">
        <v>592.68</v>
      </c>
      <c r="K596" s="14" t="n">
        <f aca="false">SUM(E596:J596)</f>
        <v>3290.45</v>
      </c>
    </row>
    <row r="597" customFormat="false" ht="25.5" hidden="false" customHeight="false" outlineLevel="0" collapsed="false">
      <c r="A597" s="11"/>
      <c r="B597" s="38"/>
      <c r="C597" s="22"/>
      <c r="D597" s="22" t="s">
        <v>14</v>
      </c>
      <c r="E597" s="14" t="n">
        <v>0</v>
      </c>
      <c r="F597" s="14" t="n">
        <v>0</v>
      </c>
      <c r="G597" s="14" t="n">
        <v>0</v>
      </c>
      <c r="H597" s="14" t="n">
        <v>0</v>
      </c>
      <c r="I597" s="14" t="n">
        <v>0</v>
      </c>
      <c r="J597" s="14" t="n">
        <v>0</v>
      </c>
      <c r="K597" s="14" t="n">
        <f aca="false">SUM(E597:J597)</f>
        <v>0</v>
      </c>
    </row>
    <row r="598" customFormat="false" ht="18.75" hidden="false" customHeight="true" outlineLevel="0" collapsed="false">
      <c r="A598" s="11" t="s">
        <v>219</v>
      </c>
      <c r="B598" s="38" t="s">
        <v>220</v>
      </c>
      <c r="C598" s="22" t="s">
        <v>10</v>
      </c>
      <c r="D598" s="22" t="s">
        <v>8</v>
      </c>
      <c r="E598" s="14" t="n">
        <f aca="false">E601</f>
        <v>7528.38</v>
      </c>
      <c r="F598" s="14" t="n">
        <f aca="false">F601</f>
        <v>11438.48</v>
      </c>
      <c r="G598" s="14" t="n">
        <f aca="false">G601</f>
        <v>9262.75</v>
      </c>
      <c r="H598" s="14" t="n">
        <f aca="false">H601</f>
        <v>12861.86</v>
      </c>
      <c r="I598" s="14" t="n">
        <f aca="false">I601</f>
        <v>13273.44</v>
      </c>
      <c r="J598" s="14" t="n">
        <f aca="false">J601</f>
        <v>13724.74</v>
      </c>
      <c r="K598" s="14" t="n">
        <f aca="false">SUM(E598:J598)</f>
        <v>68089.65</v>
      </c>
    </row>
    <row r="599" customFormat="false" ht="38.25" hidden="false" customHeight="false" outlineLevel="0" collapsed="false">
      <c r="A599" s="11"/>
      <c r="B599" s="38"/>
      <c r="C599" s="22"/>
      <c r="D599" s="22" t="s">
        <v>11</v>
      </c>
      <c r="E599" s="14" t="n">
        <v>0</v>
      </c>
      <c r="F599" s="14" t="n">
        <v>0</v>
      </c>
      <c r="G599" s="14" t="n">
        <v>0</v>
      </c>
      <c r="H599" s="14" t="n">
        <v>0</v>
      </c>
      <c r="I599" s="14" t="n">
        <v>0</v>
      </c>
      <c r="J599" s="14" t="n">
        <v>0</v>
      </c>
      <c r="K599" s="14" t="n">
        <f aca="false">SUM(E599:J599)</f>
        <v>0</v>
      </c>
    </row>
    <row r="600" customFormat="false" ht="25.5" hidden="false" customHeight="false" outlineLevel="0" collapsed="false">
      <c r="A600" s="11"/>
      <c r="B600" s="38"/>
      <c r="C600" s="22"/>
      <c r="D600" s="22" t="s">
        <v>12</v>
      </c>
      <c r="E600" s="14" t="n">
        <v>0</v>
      </c>
      <c r="F600" s="14" t="n">
        <v>0</v>
      </c>
      <c r="G600" s="14" t="n">
        <v>0</v>
      </c>
      <c r="H600" s="14" t="n">
        <v>0</v>
      </c>
      <c r="I600" s="14" t="n">
        <v>0</v>
      </c>
      <c r="J600" s="14" t="n">
        <v>0</v>
      </c>
      <c r="K600" s="14" t="n">
        <f aca="false">SUM(E600:J600)</f>
        <v>0</v>
      </c>
    </row>
    <row r="601" customFormat="false" ht="25.5" hidden="false" customHeight="false" outlineLevel="0" collapsed="false">
      <c r="A601" s="11"/>
      <c r="B601" s="38"/>
      <c r="C601" s="22"/>
      <c r="D601" s="22" t="s">
        <v>13</v>
      </c>
      <c r="E601" s="14" t="n">
        <v>7528.38</v>
      </c>
      <c r="F601" s="14" t="n">
        <v>11438.48</v>
      </c>
      <c r="G601" s="14" t="n">
        <v>9262.75</v>
      </c>
      <c r="H601" s="14" t="n">
        <v>12861.86</v>
      </c>
      <c r="I601" s="14" t="n">
        <v>13273.44</v>
      </c>
      <c r="J601" s="24" t="n">
        <v>13724.74</v>
      </c>
      <c r="K601" s="14" t="n">
        <f aca="false">SUM(E601:J601)</f>
        <v>68089.65</v>
      </c>
    </row>
    <row r="602" customFormat="false" ht="25.5" hidden="false" customHeight="false" outlineLevel="0" collapsed="false">
      <c r="A602" s="11"/>
      <c r="B602" s="38"/>
      <c r="C602" s="22"/>
      <c r="D602" s="22" t="s">
        <v>14</v>
      </c>
      <c r="E602" s="14" t="n">
        <v>0</v>
      </c>
      <c r="F602" s="14" t="n">
        <v>0</v>
      </c>
      <c r="G602" s="14" t="n">
        <v>0</v>
      </c>
      <c r="H602" s="14" t="n">
        <v>0</v>
      </c>
      <c r="I602" s="14" t="n">
        <v>0</v>
      </c>
      <c r="J602" s="14" t="n">
        <v>0</v>
      </c>
      <c r="K602" s="14" t="n">
        <f aca="false">SUM(E602:J602)</f>
        <v>0</v>
      </c>
    </row>
    <row r="603" customFormat="false" ht="12.75" hidden="false" customHeight="true" outlineLevel="0" collapsed="false">
      <c r="A603" s="11" t="s">
        <v>221</v>
      </c>
      <c r="B603" s="38" t="s">
        <v>222</v>
      </c>
      <c r="C603" s="22" t="s">
        <v>10</v>
      </c>
      <c r="D603" s="22" t="s">
        <v>8</v>
      </c>
      <c r="E603" s="14" t="n">
        <f aca="false">E606</f>
        <v>13768.71</v>
      </c>
      <c r="F603" s="14" t="n">
        <f aca="false">F606</f>
        <v>20320.9</v>
      </c>
      <c r="G603" s="14" t="n">
        <f aca="false">G606</f>
        <v>18852</v>
      </c>
      <c r="H603" s="14" t="n">
        <f aca="false">H606</f>
        <v>26177.07</v>
      </c>
      <c r="I603" s="14" t="n">
        <f aca="false">I606</f>
        <v>27014.74</v>
      </c>
      <c r="J603" s="14" t="n">
        <f aca="false">J606</f>
        <v>27933.24</v>
      </c>
      <c r="K603" s="14" t="n">
        <f aca="false">SUM(E603:J603)</f>
        <v>134066.66</v>
      </c>
    </row>
    <row r="604" customFormat="false" ht="38.25" hidden="false" customHeight="false" outlineLevel="0" collapsed="false">
      <c r="A604" s="11"/>
      <c r="B604" s="38"/>
      <c r="C604" s="22"/>
      <c r="D604" s="22" t="s">
        <v>11</v>
      </c>
      <c r="E604" s="14" t="n">
        <v>0</v>
      </c>
      <c r="F604" s="14" t="n">
        <v>0</v>
      </c>
      <c r="G604" s="14" t="n">
        <v>0</v>
      </c>
      <c r="H604" s="14" t="n">
        <v>0</v>
      </c>
      <c r="I604" s="14" t="n">
        <v>0</v>
      </c>
      <c r="J604" s="14" t="n">
        <v>0</v>
      </c>
      <c r="K604" s="14" t="n">
        <f aca="false">SUM(E604:J604)</f>
        <v>0</v>
      </c>
    </row>
    <row r="605" customFormat="false" ht="25.5" hidden="false" customHeight="false" outlineLevel="0" collapsed="false">
      <c r="A605" s="11"/>
      <c r="B605" s="38"/>
      <c r="C605" s="22"/>
      <c r="D605" s="22" t="s">
        <v>12</v>
      </c>
      <c r="E605" s="14" t="n">
        <v>0</v>
      </c>
      <c r="F605" s="14" t="n">
        <v>0</v>
      </c>
      <c r="G605" s="14" t="n">
        <v>0</v>
      </c>
      <c r="H605" s="14" t="n">
        <v>0</v>
      </c>
      <c r="I605" s="14" t="n">
        <v>0</v>
      </c>
      <c r="J605" s="14" t="n">
        <v>0</v>
      </c>
      <c r="K605" s="14" t="n">
        <f aca="false">SUM(E605:J605)</f>
        <v>0</v>
      </c>
    </row>
    <row r="606" customFormat="false" ht="25.5" hidden="false" customHeight="false" outlineLevel="0" collapsed="false">
      <c r="A606" s="11"/>
      <c r="B606" s="38"/>
      <c r="C606" s="22"/>
      <c r="D606" s="22" t="s">
        <v>13</v>
      </c>
      <c r="E606" s="14" t="n">
        <v>13768.71</v>
      </c>
      <c r="F606" s="14" t="n">
        <v>20320.9</v>
      </c>
      <c r="G606" s="14" t="n">
        <v>18852</v>
      </c>
      <c r="H606" s="14" t="n">
        <v>26177.07</v>
      </c>
      <c r="I606" s="14" t="n">
        <v>27014.74</v>
      </c>
      <c r="J606" s="24" t="n">
        <v>27933.24</v>
      </c>
      <c r="K606" s="14" t="n">
        <f aca="false">SUM(E606:J606)</f>
        <v>134066.66</v>
      </c>
    </row>
    <row r="607" customFormat="false" ht="25.5" hidden="false" customHeight="false" outlineLevel="0" collapsed="false">
      <c r="A607" s="11"/>
      <c r="B607" s="38"/>
      <c r="C607" s="22"/>
      <c r="D607" s="22" t="s">
        <v>14</v>
      </c>
      <c r="E607" s="14" t="n">
        <v>0</v>
      </c>
      <c r="F607" s="14" t="n">
        <v>0</v>
      </c>
      <c r="G607" s="14" t="n">
        <v>0</v>
      </c>
      <c r="H607" s="14" t="n">
        <v>0</v>
      </c>
      <c r="I607" s="14" t="n">
        <v>0</v>
      </c>
      <c r="J607" s="14" t="n">
        <v>0</v>
      </c>
      <c r="K607" s="14" t="n">
        <f aca="false">SUM(E607:J607)</f>
        <v>0</v>
      </c>
    </row>
    <row r="608" customFormat="false" ht="20.25" hidden="false" customHeight="true" outlineLevel="0" collapsed="false">
      <c r="A608" s="11" t="s">
        <v>223</v>
      </c>
      <c r="B608" s="38" t="s">
        <v>224</v>
      </c>
      <c r="C608" s="22" t="s">
        <v>10</v>
      </c>
      <c r="D608" s="22" t="s">
        <v>8</v>
      </c>
      <c r="E608" s="14" t="n">
        <f aca="false">E611</f>
        <v>2687.24</v>
      </c>
      <c r="F608" s="14" t="n">
        <f aca="false">F611</f>
        <v>1700</v>
      </c>
      <c r="G608" s="14" t="n">
        <f aca="false">G611</f>
        <v>1700</v>
      </c>
      <c r="H608" s="14" t="n">
        <f aca="false">H611</f>
        <v>2360.55</v>
      </c>
      <c r="I608" s="14" t="n">
        <f aca="false">I611</f>
        <v>2436.08</v>
      </c>
      <c r="J608" s="14" t="n">
        <f aca="false">J611</f>
        <v>2518.91</v>
      </c>
      <c r="K608" s="14" t="n">
        <f aca="false">SUM(E608:J608)</f>
        <v>13402.78</v>
      </c>
    </row>
    <row r="609" customFormat="false" ht="38.25" hidden="false" customHeight="false" outlineLevel="0" collapsed="false">
      <c r="A609" s="11"/>
      <c r="B609" s="38"/>
      <c r="C609" s="22"/>
      <c r="D609" s="22" t="s">
        <v>11</v>
      </c>
      <c r="E609" s="14" t="n">
        <v>0</v>
      </c>
      <c r="F609" s="14" t="n">
        <v>0</v>
      </c>
      <c r="G609" s="14" t="n">
        <v>0</v>
      </c>
      <c r="H609" s="14" t="n">
        <v>0</v>
      </c>
      <c r="I609" s="14" t="n">
        <v>0</v>
      </c>
      <c r="J609" s="14" t="n">
        <v>0</v>
      </c>
      <c r="K609" s="14" t="n">
        <f aca="false">SUM(E609:J609)</f>
        <v>0</v>
      </c>
    </row>
    <row r="610" customFormat="false" ht="25.5" hidden="false" customHeight="false" outlineLevel="0" collapsed="false">
      <c r="A610" s="11"/>
      <c r="B610" s="38"/>
      <c r="C610" s="22"/>
      <c r="D610" s="22" t="s">
        <v>12</v>
      </c>
      <c r="E610" s="14" t="n">
        <v>0</v>
      </c>
      <c r="F610" s="14" t="n">
        <v>0</v>
      </c>
      <c r="G610" s="14" t="n">
        <v>0</v>
      </c>
      <c r="H610" s="14" t="n">
        <v>0</v>
      </c>
      <c r="I610" s="14" t="n">
        <v>0</v>
      </c>
      <c r="J610" s="14" t="n">
        <v>0</v>
      </c>
      <c r="K610" s="14" t="n">
        <f aca="false">SUM(E610:J610)</f>
        <v>0</v>
      </c>
    </row>
    <row r="611" customFormat="false" ht="25.5" hidden="false" customHeight="false" outlineLevel="0" collapsed="false">
      <c r="A611" s="11"/>
      <c r="B611" s="38"/>
      <c r="C611" s="22"/>
      <c r="D611" s="22" t="s">
        <v>13</v>
      </c>
      <c r="E611" s="14" t="n">
        <v>2687.24</v>
      </c>
      <c r="F611" s="14" t="n">
        <v>1700</v>
      </c>
      <c r="G611" s="14" t="n">
        <v>1700</v>
      </c>
      <c r="H611" s="14" t="n">
        <v>2360.55</v>
      </c>
      <c r="I611" s="14" t="n">
        <v>2436.08</v>
      </c>
      <c r="J611" s="14" t="n">
        <v>2518.91</v>
      </c>
      <c r="K611" s="14" t="n">
        <f aca="false">SUM(E611:J611)</f>
        <v>13402.78</v>
      </c>
    </row>
    <row r="612" customFormat="false" ht="25.5" hidden="false" customHeight="false" outlineLevel="0" collapsed="false">
      <c r="A612" s="11"/>
      <c r="B612" s="38"/>
      <c r="C612" s="22"/>
      <c r="D612" s="22" t="s">
        <v>14</v>
      </c>
      <c r="E612" s="14" t="n">
        <v>0</v>
      </c>
      <c r="F612" s="14" t="n">
        <v>0</v>
      </c>
      <c r="G612" s="14" t="n">
        <v>0</v>
      </c>
      <c r="H612" s="14" t="n">
        <v>0</v>
      </c>
      <c r="I612" s="14" t="n">
        <v>0</v>
      </c>
      <c r="J612" s="14" t="n">
        <v>0</v>
      </c>
      <c r="K612" s="14" t="n">
        <f aca="false">SUM(E612:J612)</f>
        <v>0</v>
      </c>
    </row>
    <row r="613" customFormat="false" ht="12.75" hidden="false" customHeight="true" outlineLevel="0" collapsed="false">
      <c r="A613" s="16" t="s">
        <v>225</v>
      </c>
      <c r="B613" s="38" t="s">
        <v>226</v>
      </c>
      <c r="C613" s="22" t="s">
        <v>10</v>
      </c>
      <c r="D613" s="22" t="s">
        <v>8</v>
      </c>
      <c r="E613" s="14" t="n">
        <f aca="false">E616</f>
        <v>85.26</v>
      </c>
      <c r="F613" s="14" t="n">
        <v>0</v>
      </c>
      <c r="G613" s="14" t="n">
        <v>0</v>
      </c>
      <c r="H613" s="14" t="n">
        <v>0</v>
      </c>
      <c r="I613" s="14" t="n">
        <v>0</v>
      </c>
      <c r="J613" s="14" t="n">
        <v>0</v>
      </c>
      <c r="K613" s="14" t="n">
        <f aca="false">SUM(E613:J613)</f>
        <v>85.26</v>
      </c>
    </row>
    <row r="614" customFormat="false" ht="38.25" hidden="false" customHeight="false" outlineLevel="0" collapsed="false">
      <c r="A614" s="16"/>
      <c r="B614" s="38"/>
      <c r="C614" s="22"/>
      <c r="D614" s="22" t="s">
        <v>11</v>
      </c>
      <c r="E614" s="14" t="n">
        <v>0</v>
      </c>
      <c r="F614" s="14" t="n">
        <v>0</v>
      </c>
      <c r="G614" s="14" t="n">
        <v>0</v>
      </c>
      <c r="H614" s="14" t="n">
        <v>0</v>
      </c>
      <c r="I614" s="14" t="n">
        <v>0</v>
      </c>
      <c r="J614" s="14" t="n">
        <v>0</v>
      </c>
      <c r="K614" s="14" t="n">
        <f aca="false">SUM(E614:J614)</f>
        <v>0</v>
      </c>
    </row>
    <row r="615" customFormat="false" ht="25.5" hidden="false" customHeight="false" outlineLevel="0" collapsed="false">
      <c r="A615" s="16"/>
      <c r="B615" s="38"/>
      <c r="C615" s="22"/>
      <c r="D615" s="22" t="s">
        <v>12</v>
      </c>
      <c r="E615" s="14" t="n">
        <v>0</v>
      </c>
      <c r="F615" s="14" t="n">
        <v>0</v>
      </c>
      <c r="G615" s="14" t="n">
        <v>0</v>
      </c>
      <c r="H615" s="14" t="n">
        <v>0</v>
      </c>
      <c r="I615" s="14" t="n">
        <v>0</v>
      </c>
      <c r="J615" s="14" t="n">
        <v>0</v>
      </c>
      <c r="K615" s="14" t="n">
        <f aca="false">SUM(E615:J615)</f>
        <v>0</v>
      </c>
    </row>
    <row r="616" customFormat="false" ht="12.75" hidden="false" customHeight="true" outlineLevel="0" collapsed="false">
      <c r="A616" s="16"/>
      <c r="B616" s="38"/>
      <c r="C616" s="22"/>
      <c r="D616" s="43" t="s">
        <v>13</v>
      </c>
      <c r="E616" s="44" t="n">
        <v>85.26</v>
      </c>
      <c r="F616" s="14" t="n">
        <v>0</v>
      </c>
      <c r="G616" s="14" t="n">
        <v>0</v>
      </c>
      <c r="H616" s="14" t="n">
        <v>0</v>
      </c>
      <c r="I616" s="14" t="n">
        <v>0</v>
      </c>
      <c r="J616" s="14" t="n">
        <v>0</v>
      </c>
      <c r="K616" s="14" t="n">
        <f aca="false">SUM(E616:J616)</f>
        <v>85.26</v>
      </c>
    </row>
    <row r="617" customFormat="false" ht="25.5" hidden="false" customHeight="false" outlineLevel="0" collapsed="false">
      <c r="A617" s="16"/>
      <c r="B617" s="38"/>
      <c r="C617" s="22"/>
      <c r="D617" s="22" t="s">
        <v>14</v>
      </c>
      <c r="E617" s="14" t="n">
        <v>0</v>
      </c>
      <c r="F617" s="14" t="n">
        <v>0</v>
      </c>
      <c r="G617" s="14" t="n">
        <v>0</v>
      </c>
      <c r="H617" s="14" t="n">
        <v>0</v>
      </c>
      <c r="I617" s="14" t="n">
        <v>0</v>
      </c>
      <c r="J617" s="14" t="n">
        <v>0</v>
      </c>
      <c r="K617" s="14" t="n">
        <f aca="false">SUM(E617:J617)</f>
        <v>0</v>
      </c>
    </row>
    <row r="618" customFormat="false" ht="12.75" hidden="false" customHeight="true" outlineLevel="0" collapsed="false">
      <c r="A618" s="11" t="s">
        <v>227</v>
      </c>
      <c r="B618" s="38" t="s">
        <v>228</v>
      </c>
      <c r="C618" s="22" t="s">
        <v>10</v>
      </c>
      <c r="D618" s="22" t="s">
        <v>8</v>
      </c>
      <c r="E618" s="14" t="n">
        <f aca="false">E621</f>
        <v>1887.19</v>
      </c>
      <c r="F618" s="14" t="n">
        <v>0</v>
      </c>
      <c r="G618" s="14" t="n">
        <v>0</v>
      </c>
      <c r="H618" s="14" t="n">
        <v>0</v>
      </c>
      <c r="I618" s="14" t="n">
        <v>0</v>
      </c>
      <c r="J618" s="14" t="n">
        <v>0</v>
      </c>
      <c r="K618" s="14" t="n">
        <f aca="false">SUM(E618:J618)</f>
        <v>1887.19</v>
      </c>
    </row>
    <row r="619" customFormat="false" ht="38.25" hidden="false" customHeight="false" outlineLevel="0" collapsed="false">
      <c r="A619" s="11"/>
      <c r="B619" s="38"/>
      <c r="C619" s="22"/>
      <c r="D619" s="22" t="s">
        <v>11</v>
      </c>
      <c r="E619" s="14" t="n">
        <v>0</v>
      </c>
      <c r="F619" s="14" t="n">
        <v>0</v>
      </c>
      <c r="G619" s="14" t="n">
        <v>0</v>
      </c>
      <c r="H619" s="14" t="n">
        <v>0</v>
      </c>
      <c r="I619" s="14" t="n">
        <v>0</v>
      </c>
      <c r="J619" s="14" t="n">
        <v>0</v>
      </c>
      <c r="K619" s="14" t="n">
        <f aca="false">SUM(E619:J619)</f>
        <v>0</v>
      </c>
    </row>
    <row r="620" customFormat="false" ht="25.5" hidden="false" customHeight="false" outlineLevel="0" collapsed="false">
      <c r="A620" s="11"/>
      <c r="B620" s="38"/>
      <c r="C620" s="22"/>
      <c r="D620" s="22" t="s">
        <v>12</v>
      </c>
      <c r="E620" s="14" t="n">
        <v>0</v>
      </c>
      <c r="F620" s="14" t="n">
        <v>0</v>
      </c>
      <c r="G620" s="14" t="n">
        <v>0</v>
      </c>
      <c r="H620" s="14" t="n">
        <v>0</v>
      </c>
      <c r="I620" s="14" t="n">
        <v>0</v>
      </c>
      <c r="J620" s="14" t="n">
        <v>0</v>
      </c>
      <c r="K620" s="14" t="n">
        <f aca="false">SUM(E620:J620)</f>
        <v>0</v>
      </c>
    </row>
    <row r="621" customFormat="false" ht="25.5" hidden="false" customHeight="false" outlineLevel="0" collapsed="false">
      <c r="A621" s="11"/>
      <c r="B621" s="38"/>
      <c r="C621" s="22"/>
      <c r="D621" s="22" t="s">
        <v>13</v>
      </c>
      <c r="E621" s="14" t="n">
        <v>1887.19</v>
      </c>
      <c r="F621" s="14" t="n">
        <v>0</v>
      </c>
      <c r="G621" s="14" t="n">
        <v>0</v>
      </c>
      <c r="H621" s="14" t="n">
        <v>0</v>
      </c>
      <c r="I621" s="14" t="n">
        <v>0</v>
      </c>
      <c r="J621" s="14" t="n">
        <v>0</v>
      </c>
      <c r="K621" s="14" t="n">
        <f aca="false">SUM(E621:J621)</f>
        <v>1887.19</v>
      </c>
    </row>
    <row r="622" customFormat="false" ht="25.5" hidden="false" customHeight="false" outlineLevel="0" collapsed="false">
      <c r="A622" s="11"/>
      <c r="B622" s="38"/>
      <c r="C622" s="22"/>
      <c r="D622" s="22" t="s">
        <v>14</v>
      </c>
      <c r="E622" s="14" t="n">
        <v>0</v>
      </c>
      <c r="F622" s="14" t="n">
        <v>0</v>
      </c>
      <c r="G622" s="14" t="n">
        <v>0</v>
      </c>
      <c r="H622" s="14" t="n">
        <v>0</v>
      </c>
      <c r="I622" s="14" t="n">
        <v>0</v>
      </c>
      <c r="J622" s="14" t="n">
        <v>0</v>
      </c>
      <c r="K622" s="14" t="n">
        <f aca="false">SUM(E622:J622)</f>
        <v>0</v>
      </c>
    </row>
    <row r="623" customFormat="false" ht="12.75" hidden="false" customHeight="true" outlineLevel="0" collapsed="false">
      <c r="A623" s="11" t="s">
        <v>229</v>
      </c>
      <c r="B623" s="38" t="s">
        <v>230</v>
      </c>
      <c r="C623" s="40" t="s">
        <v>10</v>
      </c>
      <c r="D623" s="22" t="s">
        <v>8</v>
      </c>
      <c r="E623" s="14" t="n">
        <f aca="false">E626</f>
        <v>6307.02</v>
      </c>
      <c r="F623" s="14" t="n">
        <v>0</v>
      </c>
      <c r="G623" s="14" t="n">
        <v>0</v>
      </c>
      <c r="H623" s="14" t="n">
        <v>0</v>
      </c>
      <c r="I623" s="14" t="n">
        <v>0</v>
      </c>
      <c r="J623" s="14" t="n">
        <v>0</v>
      </c>
      <c r="K623" s="14" t="n">
        <f aca="false">SUM(E623:J623)</f>
        <v>6307.02</v>
      </c>
    </row>
    <row r="624" customFormat="false" ht="38.25" hidden="false" customHeight="false" outlineLevel="0" collapsed="false">
      <c r="A624" s="11"/>
      <c r="B624" s="38"/>
      <c r="C624" s="40"/>
      <c r="D624" s="22" t="s">
        <v>11</v>
      </c>
      <c r="E624" s="14" t="n">
        <v>0</v>
      </c>
      <c r="F624" s="14" t="n">
        <v>0</v>
      </c>
      <c r="G624" s="14" t="n">
        <v>0</v>
      </c>
      <c r="H624" s="14" t="n">
        <v>0</v>
      </c>
      <c r="I624" s="14" t="n">
        <v>0</v>
      </c>
      <c r="J624" s="14" t="n">
        <v>0</v>
      </c>
      <c r="K624" s="14" t="n">
        <f aca="false">SUM(E624:J624)</f>
        <v>0</v>
      </c>
    </row>
    <row r="625" customFormat="false" ht="25.5" hidden="false" customHeight="false" outlineLevel="0" collapsed="false">
      <c r="A625" s="11"/>
      <c r="B625" s="38"/>
      <c r="C625" s="40"/>
      <c r="D625" s="22" t="s">
        <v>12</v>
      </c>
      <c r="E625" s="14" t="n">
        <v>0</v>
      </c>
      <c r="F625" s="14" t="n">
        <v>0</v>
      </c>
      <c r="G625" s="14" t="n">
        <v>0</v>
      </c>
      <c r="H625" s="14" t="n">
        <v>0</v>
      </c>
      <c r="I625" s="14" t="n">
        <v>0</v>
      </c>
      <c r="J625" s="14" t="n">
        <v>0</v>
      </c>
      <c r="K625" s="14" t="n">
        <f aca="false">SUM(E625:J625)</f>
        <v>0</v>
      </c>
    </row>
    <row r="626" customFormat="false" ht="25.5" hidden="false" customHeight="false" outlineLevel="0" collapsed="false">
      <c r="A626" s="11"/>
      <c r="B626" s="38"/>
      <c r="C626" s="40"/>
      <c r="D626" s="22" t="s">
        <v>13</v>
      </c>
      <c r="E626" s="14" t="n">
        <v>6307.02</v>
      </c>
      <c r="F626" s="14" t="n">
        <v>0</v>
      </c>
      <c r="G626" s="14" t="n">
        <v>0</v>
      </c>
      <c r="H626" s="14" t="n">
        <v>0</v>
      </c>
      <c r="I626" s="14" t="n">
        <v>0</v>
      </c>
      <c r="J626" s="14" t="n">
        <v>0</v>
      </c>
      <c r="K626" s="14" t="n">
        <f aca="false">SUM(E626:J626)</f>
        <v>6307.02</v>
      </c>
    </row>
    <row r="627" customFormat="false" ht="25.5" hidden="false" customHeight="false" outlineLevel="0" collapsed="false">
      <c r="A627" s="11"/>
      <c r="B627" s="38"/>
      <c r="C627" s="40"/>
      <c r="D627" s="22" t="s">
        <v>14</v>
      </c>
      <c r="E627" s="14" t="n">
        <v>0</v>
      </c>
      <c r="F627" s="14" t="n">
        <v>0</v>
      </c>
      <c r="G627" s="14" t="n">
        <v>0</v>
      </c>
      <c r="H627" s="14" t="n">
        <v>0</v>
      </c>
      <c r="I627" s="14" t="n">
        <v>0</v>
      </c>
      <c r="J627" s="14" t="n">
        <v>0</v>
      </c>
      <c r="K627" s="14" t="n">
        <f aca="false">SUM(E627:J627)</f>
        <v>0</v>
      </c>
    </row>
    <row r="628" customFormat="false" ht="12.75" hidden="false" customHeight="true" outlineLevel="0" collapsed="false">
      <c r="A628" s="11" t="s">
        <v>231</v>
      </c>
      <c r="B628" s="38" t="s">
        <v>232</v>
      </c>
      <c r="C628" s="22" t="s">
        <v>10</v>
      </c>
      <c r="D628" s="22" t="s">
        <v>8</v>
      </c>
      <c r="E628" s="14" t="n">
        <f aca="false">E631</f>
        <v>2500</v>
      </c>
      <c r="F628" s="14" t="n">
        <v>0</v>
      </c>
      <c r="G628" s="14" t="n">
        <v>0</v>
      </c>
      <c r="H628" s="14" t="n">
        <v>0</v>
      </c>
      <c r="I628" s="14" t="n">
        <v>0</v>
      </c>
      <c r="J628" s="14" t="n">
        <v>0</v>
      </c>
      <c r="K628" s="14" t="n">
        <f aca="false">SUM(E628:J628)</f>
        <v>2500</v>
      </c>
    </row>
    <row r="629" customFormat="false" ht="38.25" hidden="false" customHeight="false" outlineLevel="0" collapsed="false">
      <c r="A629" s="11"/>
      <c r="B629" s="38"/>
      <c r="C629" s="22"/>
      <c r="D629" s="22" t="s">
        <v>11</v>
      </c>
      <c r="E629" s="14" t="n">
        <v>0</v>
      </c>
      <c r="F629" s="14" t="n">
        <v>0</v>
      </c>
      <c r="G629" s="14" t="n">
        <v>0</v>
      </c>
      <c r="H629" s="14" t="n">
        <v>0</v>
      </c>
      <c r="I629" s="14" t="n">
        <v>0</v>
      </c>
      <c r="J629" s="14" t="n">
        <v>0</v>
      </c>
      <c r="K629" s="14" t="n">
        <f aca="false">SUM(E629:J629)</f>
        <v>0</v>
      </c>
    </row>
    <row r="630" customFormat="false" ht="25.5" hidden="false" customHeight="false" outlineLevel="0" collapsed="false">
      <c r="A630" s="11"/>
      <c r="B630" s="38"/>
      <c r="C630" s="22"/>
      <c r="D630" s="22" t="s">
        <v>12</v>
      </c>
      <c r="E630" s="14" t="n">
        <v>0</v>
      </c>
      <c r="F630" s="14" t="n">
        <v>0</v>
      </c>
      <c r="G630" s="14" t="n">
        <v>0</v>
      </c>
      <c r="H630" s="14" t="n">
        <v>0</v>
      </c>
      <c r="I630" s="14" t="n">
        <v>0</v>
      </c>
      <c r="J630" s="14" t="n">
        <v>0</v>
      </c>
      <c r="K630" s="14" t="n">
        <f aca="false">SUM(E630:J630)</f>
        <v>0</v>
      </c>
    </row>
    <row r="631" customFormat="false" ht="25.5" hidden="false" customHeight="false" outlineLevel="0" collapsed="false">
      <c r="A631" s="11"/>
      <c r="B631" s="38"/>
      <c r="C631" s="22"/>
      <c r="D631" s="22" t="s">
        <v>13</v>
      </c>
      <c r="E631" s="14" t="n">
        <v>2500</v>
      </c>
      <c r="F631" s="14" t="n">
        <v>0</v>
      </c>
      <c r="G631" s="14" t="n">
        <v>0</v>
      </c>
      <c r="H631" s="14" t="n">
        <v>0</v>
      </c>
      <c r="I631" s="14" t="n">
        <v>0</v>
      </c>
      <c r="J631" s="14" t="n">
        <v>0</v>
      </c>
      <c r="K631" s="14" t="n">
        <f aca="false">SUM(E631:J631)</f>
        <v>2500</v>
      </c>
    </row>
    <row r="632" customFormat="false" ht="25.5" hidden="false" customHeight="false" outlineLevel="0" collapsed="false">
      <c r="A632" s="11"/>
      <c r="B632" s="38"/>
      <c r="C632" s="22"/>
      <c r="D632" s="22" t="s">
        <v>14</v>
      </c>
      <c r="E632" s="14" t="n">
        <v>0</v>
      </c>
      <c r="F632" s="14" t="n">
        <v>0</v>
      </c>
      <c r="G632" s="14" t="n">
        <v>0</v>
      </c>
      <c r="H632" s="14" t="n">
        <v>0</v>
      </c>
      <c r="I632" s="14" t="n">
        <v>0</v>
      </c>
      <c r="J632" s="14" t="n">
        <v>0</v>
      </c>
      <c r="K632" s="14" t="n">
        <f aca="false">SUM(E632:J632)</f>
        <v>0</v>
      </c>
    </row>
    <row r="633" customFormat="false" ht="12.75" hidden="false" customHeight="true" outlineLevel="0" collapsed="false">
      <c r="A633" s="11" t="s">
        <v>233</v>
      </c>
      <c r="B633" s="38" t="s">
        <v>234</v>
      </c>
      <c r="C633" s="22" t="s">
        <v>10</v>
      </c>
      <c r="D633" s="22" t="s">
        <v>8</v>
      </c>
      <c r="E633" s="14" t="n">
        <f aca="false">E636</f>
        <v>6480.69</v>
      </c>
      <c r="F633" s="14" t="n">
        <v>0</v>
      </c>
      <c r="G633" s="14" t="n">
        <v>0</v>
      </c>
      <c r="H633" s="14" t="n">
        <v>0</v>
      </c>
      <c r="I633" s="14" t="n">
        <v>0</v>
      </c>
      <c r="J633" s="14" t="n">
        <v>0</v>
      </c>
      <c r="K633" s="14" t="n">
        <f aca="false">SUM(E633:J633)</f>
        <v>6480.69</v>
      </c>
    </row>
    <row r="634" customFormat="false" ht="38.25" hidden="false" customHeight="false" outlineLevel="0" collapsed="false">
      <c r="A634" s="11"/>
      <c r="B634" s="38"/>
      <c r="C634" s="22"/>
      <c r="D634" s="22" t="s">
        <v>11</v>
      </c>
      <c r="E634" s="14" t="n">
        <v>0</v>
      </c>
      <c r="F634" s="14" t="n">
        <v>0</v>
      </c>
      <c r="G634" s="14" t="n">
        <v>0</v>
      </c>
      <c r="H634" s="14" t="n">
        <v>0</v>
      </c>
      <c r="I634" s="14" t="n">
        <v>0</v>
      </c>
      <c r="J634" s="14" t="n">
        <v>0</v>
      </c>
      <c r="K634" s="14" t="n">
        <f aca="false">SUM(E634:J634)</f>
        <v>0</v>
      </c>
    </row>
    <row r="635" customFormat="false" ht="25.5" hidden="false" customHeight="false" outlineLevel="0" collapsed="false">
      <c r="A635" s="11"/>
      <c r="B635" s="38"/>
      <c r="C635" s="22"/>
      <c r="D635" s="22" t="s">
        <v>12</v>
      </c>
      <c r="E635" s="14" t="n">
        <v>0</v>
      </c>
      <c r="F635" s="14" t="n">
        <v>0</v>
      </c>
      <c r="G635" s="14" t="n">
        <v>0</v>
      </c>
      <c r="H635" s="14" t="n">
        <v>0</v>
      </c>
      <c r="I635" s="14" t="n">
        <v>0</v>
      </c>
      <c r="J635" s="14" t="n">
        <v>0</v>
      </c>
      <c r="K635" s="14" t="n">
        <f aca="false">SUM(E635:J635)</f>
        <v>0</v>
      </c>
    </row>
    <row r="636" customFormat="false" ht="25.5" hidden="false" customHeight="false" outlineLevel="0" collapsed="false">
      <c r="A636" s="11"/>
      <c r="B636" s="38"/>
      <c r="C636" s="22"/>
      <c r="D636" s="22" t="s">
        <v>13</v>
      </c>
      <c r="E636" s="14" t="n">
        <v>6480.69</v>
      </c>
      <c r="F636" s="14" t="n">
        <v>0</v>
      </c>
      <c r="G636" s="14" t="n">
        <v>0</v>
      </c>
      <c r="H636" s="14" t="n">
        <v>0</v>
      </c>
      <c r="I636" s="14" t="n">
        <v>0</v>
      </c>
      <c r="J636" s="14" t="n">
        <v>0</v>
      </c>
      <c r="K636" s="14" t="n">
        <f aca="false">SUM(E636:J636)</f>
        <v>6480.69</v>
      </c>
    </row>
    <row r="637" customFormat="false" ht="25.5" hidden="false" customHeight="false" outlineLevel="0" collapsed="false">
      <c r="A637" s="11"/>
      <c r="B637" s="38"/>
      <c r="C637" s="22"/>
      <c r="D637" s="22" t="s">
        <v>14</v>
      </c>
      <c r="E637" s="14" t="n">
        <v>0</v>
      </c>
      <c r="F637" s="14" t="n">
        <v>0</v>
      </c>
      <c r="G637" s="14" t="n">
        <v>0</v>
      </c>
      <c r="H637" s="14" t="n">
        <v>0</v>
      </c>
      <c r="I637" s="14" t="n">
        <v>0</v>
      </c>
      <c r="J637" s="14" t="n">
        <v>0</v>
      </c>
      <c r="K637" s="14" t="n">
        <f aca="false">SUM(E637:J637)</f>
        <v>0</v>
      </c>
    </row>
    <row r="638" customFormat="false" ht="12.75" hidden="false" customHeight="true" outlineLevel="0" collapsed="false">
      <c r="A638" s="11" t="s">
        <v>235</v>
      </c>
      <c r="B638" s="38" t="s">
        <v>236</v>
      </c>
      <c r="C638" s="22" t="s">
        <v>10</v>
      </c>
      <c r="D638" s="22" t="s">
        <v>8</v>
      </c>
      <c r="E638" s="14" t="n">
        <f aca="false">E641</f>
        <v>475.71</v>
      </c>
      <c r="F638" s="14" t="n">
        <v>0</v>
      </c>
      <c r="G638" s="14" t="n">
        <v>0</v>
      </c>
      <c r="H638" s="14" t="n">
        <v>0</v>
      </c>
      <c r="I638" s="14" t="n">
        <v>0</v>
      </c>
      <c r="J638" s="14" t="n">
        <v>0</v>
      </c>
      <c r="K638" s="14" t="n">
        <f aca="false">SUM(E638:J638)</f>
        <v>475.71</v>
      </c>
    </row>
    <row r="639" customFormat="false" ht="38.25" hidden="false" customHeight="false" outlineLevel="0" collapsed="false">
      <c r="A639" s="11"/>
      <c r="B639" s="38"/>
      <c r="C639" s="22"/>
      <c r="D639" s="22" t="s">
        <v>11</v>
      </c>
      <c r="E639" s="14" t="n">
        <v>0</v>
      </c>
      <c r="F639" s="14" t="n">
        <v>0</v>
      </c>
      <c r="G639" s="14" t="n">
        <v>0</v>
      </c>
      <c r="H639" s="14" t="n">
        <v>0</v>
      </c>
      <c r="I639" s="14" t="n">
        <v>0</v>
      </c>
      <c r="J639" s="14" t="n">
        <v>0</v>
      </c>
      <c r="K639" s="14" t="n">
        <f aca="false">SUM(E639:J639)</f>
        <v>0</v>
      </c>
    </row>
    <row r="640" customFormat="false" ht="25.5" hidden="false" customHeight="false" outlineLevel="0" collapsed="false">
      <c r="A640" s="11"/>
      <c r="B640" s="38"/>
      <c r="C640" s="22"/>
      <c r="D640" s="22" t="s">
        <v>12</v>
      </c>
      <c r="E640" s="14" t="n">
        <v>0</v>
      </c>
      <c r="F640" s="14" t="n">
        <v>0</v>
      </c>
      <c r="G640" s="14" t="n">
        <v>0</v>
      </c>
      <c r="H640" s="14" t="n">
        <v>0</v>
      </c>
      <c r="I640" s="14" t="n">
        <v>0</v>
      </c>
      <c r="J640" s="14" t="n">
        <v>0</v>
      </c>
      <c r="K640" s="14" t="n">
        <f aca="false">SUM(E640:J640)</f>
        <v>0</v>
      </c>
    </row>
    <row r="641" customFormat="false" ht="25.5" hidden="false" customHeight="false" outlineLevel="0" collapsed="false">
      <c r="A641" s="11"/>
      <c r="B641" s="38"/>
      <c r="C641" s="22"/>
      <c r="D641" s="22" t="s">
        <v>13</v>
      </c>
      <c r="E641" s="14" t="n">
        <v>475.71</v>
      </c>
      <c r="F641" s="14" t="n">
        <v>0</v>
      </c>
      <c r="G641" s="14" t="n">
        <v>0</v>
      </c>
      <c r="H641" s="14" t="n">
        <v>0</v>
      </c>
      <c r="I641" s="14" t="n">
        <v>0</v>
      </c>
      <c r="J641" s="14" t="n">
        <v>0</v>
      </c>
      <c r="K641" s="14" t="n">
        <f aca="false">SUM(E641:J641)</f>
        <v>475.71</v>
      </c>
    </row>
    <row r="642" customFormat="false" ht="25.5" hidden="false" customHeight="false" outlineLevel="0" collapsed="false">
      <c r="A642" s="11"/>
      <c r="B642" s="38"/>
      <c r="C642" s="22"/>
      <c r="D642" s="22" t="s">
        <v>14</v>
      </c>
      <c r="E642" s="14" t="n">
        <v>0</v>
      </c>
      <c r="F642" s="14" t="n">
        <v>0</v>
      </c>
      <c r="G642" s="14" t="n">
        <v>0</v>
      </c>
      <c r="H642" s="14" t="n">
        <v>0</v>
      </c>
      <c r="I642" s="14" t="n">
        <v>0</v>
      </c>
      <c r="J642" s="14" t="n">
        <v>0</v>
      </c>
      <c r="K642" s="14" t="n">
        <f aca="false">SUM(E642:J642)</f>
        <v>0</v>
      </c>
    </row>
    <row r="643" customFormat="false" ht="12.75" hidden="false" customHeight="true" outlineLevel="0" collapsed="false">
      <c r="A643" s="11" t="s">
        <v>237</v>
      </c>
      <c r="B643" s="38" t="s">
        <v>238</v>
      </c>
      <c r="C643" s="22" t="s">
        <v>10</v>
      </c>
      <c r="D643" s="22" t="s">
        <v>8</v>
      </c>
      <c r="E643" s="14" t="n">
        <f aca="false">E646</f>
        <v>24.29</v>
      </c>
      <c r="F643" s="14" t="n">
        <v>0</v>
      </c>
      <c r="G643" s="14" t="n">
        <v>0</v>
      </c>
      <c r="H643" s="14" t="n">
        <v>0</v>
      </c>
      <c r="I643" s="14" t="n">
        <v>0</v>
      </c>
      <c r="J643" s="14" t="n">
        <v>0</v>
      </c>
      <c r="K643" s="14" t="n">
        <f aca="false">SUM(E643:J643)</f>
        <v>24.29</v>
      </c>
    </row>
    <row r="644" customFormat="false" ht="38.25" hidden="false" customHeight="false" outlineLevel="0" collapsed="false">
      <c r="A644" s="11"/>
      <c r="B644" s="38"/>
      <c r="C644" s="22"/>
      <c r="D644" s="22" t="s">
        <v>11</v>
      </c>
      <c r="E644" s="14" t="n">
        <v>0</v>
      </c>
      <c r="F644" s="14" t="n">
        <v>0</v>
      </c>
      <c r="G644" s="14" t="n">
        <v>0</v>
      </c>
      <c r="H644" s="14" t="n">
        <v>0</v>
      </c>
      <c r="I644" s="14" t="n">
        <v>0</v>
      </c>
      <c r="J644" s="14" t="n">
        <v>0</v>
      </c>
      <c r="K644" s="14" t="n">
        <f aca="false">SUM(E644:J644)</f>
        <v>0</v>
      </c>
    </row>
    <row r="645" customFormat="false" ht="25.5" hidden="false" customHeight="false" outlineLevel="0" collapsed="false">
      <c r="A645" s="11"/>
      <c r="B645" s="38"/>
      <c r="C645" s="22"/>
      <c r="D645" s="22" t="s">
        <v>12</v>
      </c>
      <c r="E645" s="14" t="n">
        <v>0</v>
      </c>
      <c r="F645" s="14" t="n">
        <v>0</v>
      </c>
      <c r="G645" s="14" t="n">
        <v>0</v>
      </c>
      <c r="H645" s="14" t="n">
        <v>0</v>
      </c>
      <c r="I645" s="14" t="n">
        <v>0</v>
      </c>
      <c r="J645" s="14" t="n">
        <v>0</v>
      </c>
      <c r="K645" s="14" t="n">
        <f aca="false">SUM(E645:J645)</f>
        <v>0</v>
      </c>
    </row>
    <row r="646" customFormat="false" ht="25.5" hidden="false" customHeight="false" outlineLevel="0" collapsed="false">
      <c r="A646" s="11"/>
      <c r="B646" s="38"/>
      <c r="C646" s="22"/>
      <c r="D646" s="22" t="s">
        <v>13</v>
      </c>
      <c r="E646" s="24" t="n">
        <v>24.29</v>
      </c>
      <c r="F646" s="14" t="n">
        <v>0</v>
      </c>
      <c r="G646" s="14" t="n">
        <v>0</v>
      </c>
      <c r="H646" s="14" t="n">
        <v>0</v>
      </c>
      <c r="I646" s="14" t="n">
        <v>0</v>
      </c>
      <c r="J646" s="14" t="n">
        <v>0</v>
      </c>
      <c r="K646" s="14" t="n">
        <f aca="false">SUM(E646:J646)</f>
        <v>24.29</v>
      </c>
    </row>
    <row r="647" customFormat="false" ht="25.5" hidden="false" customHeight="false" outlineLevel="0" collapsed="false">
      <c r="A647" s="11"/>
      <c r="B647" s="38"/>
      <c r="C647" s="22"/>
      <c r="D647" s="22" t="s">
        <v>14</v>
      </c>
      <c r="E647" s="14" t="n">
        <v>0</v>
      </c>
      <c r="F647" s="14" t="n">
        <v>0</v>
      </c>
      <c r="G647" s="14" t="n">
        <v>0</v>
      </c>
      <c r="H647" s="14" t="n">
        <v>0</v>
      </c>
      <c r="I647" s="14" t="n">
        <v>0</v>
      </c>
      <c r="J647" s="14" t="n">
        <v>0</v>
      </c>
      <c r="K647" s="14" t="n">
        <f aca="false">SUM(E647:J647)</f>
        <v>0</v>
      </c>
    </row>
    <row r="648" customFormat="false" ht="12.75" hidden="false" customHeight="true" outlineLevel="0" collapsed="false">
      <c r="A648" s="11" t="s">
        <v>239</v>
      </c>
      <c r="B648" s="38" t="s">
        <v>240</v>
      </c>
      <c r="C648" s="22" t="s">
        <v>10</v>
      </c>
      <c r="D648" s="22" t="s">
        <v>8</v>
      </c>
      <c r="E648" s="14" t="n">
        <f aca="false">E651</f>
        <v>233.02</v>
      </c>
      <c r="F648" s="14" t="n">
        <v>0</v>
      </c>
      <c r="G648" s="14" t="n">
        <v>0</v>
      </c>
      <c r="H648" s="14" t="n">
        <v>0</v>
      </c>
      <c r="I648" s="14" t="n">
        <v>0</v>
      </c>
      <c r="J648" s="14" t="n">
        <v>0</v>
      </c>
      <c r="K648" s="14" t="n">
        <f aca="false">SUM(E648:J648)</f>
        <v>233.02</v>
      </c>
    </row>
    <row r="649" customFormat="false" ht="38.25" hidden="false" customHeight="false" outlineLevel="0" collapsed="false">
      <c r="A649" s="11"/>
      <c r="B649" s="38"/>
      <c r="C649" s="22"/>
      <c r="D649" s="22" t="s">
        <v>11</v>
      </c>
      <c r="E649" s="14" t="n">
        <v>0</v>
      </c>
      <c r="F649" s="14" t="n">
        <v>0</v>
      </c>
      <c r="G649" s="14" t="n">
        <v>0</v>
      </c>
      <c r="H649" s="14" t="n">
        <v>0</v>
      </c>
      <c r="I649" s="14" t="n">
        <v>0</v>
      </c>
      <c r="J649" s="14" t="n">
        <v>0</v>
      </c>
      <c r="K649" s="14" t="n">
        <f aca="false">SUM(E649:J649)</f>
        <v>0</v>
      </c>
    </row>
    <row r="650" customFormat="false" ht="25.5" hidden="false" customHeight="false" outlineLevel="0" collapsed="false">
      <c r="A650" s="11"/>
      <c r="B650" s="38"/>
      <c r="C650" s="22"/>
      <c r="D650" s="22" t="s">
        <v>12</v>
      </c>
      <c r="E650" s="14" t="n">
        <v>0</v>
      </c>
      <c r="F650" s="14" t="n">
        <v>0</v>
      </c>
      <c r="G650" s="14" t="n">
        <v>0</v>
      </c>
      <c r="H650" s="14" t="n">
        <v>0</v>
      </c>
      <c r="I650" s="14" t="n">
        <v>0</v>
      </c>
      <c r="J650" s="14" t="n">
        <v>0</v>
      </c>
      <c r="K650" s="14" t="n">
        <f aca="false">SUM(E650:J650)</f>
        <v>0</v>
      </c>
    </row>
    <row r="651" customFormat="false" ht="25.5" hidden="false" customHeight="false" outlineLevel="0" collapsed="false">
      <c r="A651" s="11"/>
      <c r="B651" s="38"/>
      <c r="C651" s="22"/>
      <c r="D651" s="22" t="s">
        <v>13</v>
      </c>
      <c r="E651" s="24" t="n">
        <v>233.02</v>
      </c>
      <c r="F651" s="14" t="n">
        <v>0</v>
      </c>
      <c r="G651" s="14" t="n">
        <v>0</v>
      </c>
      <c r="H651" s="14" t="n">
        <v>0</v>
      </c>
      <c r="I651" s="14" t="n">
        <v>0</v>
      </c>
      <c r="J651" s="14" t="n">
        <v>0</v>
      </c>
      <c r="K651" s="14" t="n">
        <f aca="false">SUM(E651:J651)</f>
        <v>233.02</v>
      </c>
    </row>
    <row r="652" customFormat="false" ht="25.5" hidden="false" customHeight="false" outlineLevel="0" collapsed="false">
      <c r="A652" s="11"/>
      <c r="B652" s="38"/>
      <c r="C652" s="22"/>
      <c r="D652" s="22" t="s">
        <v>14</v>
      </c>
      <c r="E652" s="14" t="n">
        <v>0</v>
      </c>
      <c r="F652" s="14" t="n">
        <v>0</v>
      </c>
      <c r="G652" s="14" t="n">
        <v>0</v>
      </c>
      <c r="H652" s="14" t="n">
        <v>0</v>
      </c>
      <c r="I652" s="14" t="n">
        <v>0</v>
      </c>
      <c r="J652" s="14" t="n">
        <v>0</v>
      </c>
      <c r="K652" s="14" t="n">
        <f aca="false">SUM(E652:J652)</f>
        <v>0</v>
      </c>
    </row>
    <row r="653" customFormat="false" ht="12.75" hidden="false" customHeight="true" outlineLevel="0" collapsed="false">
      <c r="A653" s="11" t="s">
        <v>241</v>
      </c>
      <c r="B653" s="38" t="s">
        <v>242</v>
      </c>
      <c r="C653" s="22" t="s">
        <v>10</v>
      </c>
      <c r="D653" s="22" t="s">
        <v>8</v>
      </c>
      <c r="E653" s="14" t="n">
        <f aca="false">E656</f>
        <v>266.98</v>
      </c>
      <c r="F653" s="14" t="n">
        <v>0</v>
      </c>
      <c r="G653" s="14" t="n">
        <v>0</v>
      </c>
      <c r="H653" s="14" t="n">
        <v>0</v>
      </c>
      <c r="I653" s="14" t="n">
        <v>0</v>
      </c>
      <c r="J653" s="14" t="n">
        <v>0</v>
      </c>
      <c r="K653" s="14" t="n">
        <f aca="false">SUM(E653:J653)</f>
        <v>266.98</v>
      </c>
    </row>
    <row r="654" customFormat="false" ht="38.25" hidden="false" customHeight="false" outlineLevel="0" collapsed="false">
      <c r="A654" s="11"/>
      <c r="B654" s="38"/>
      <c r="C654" s="22"/>
      <c r="D654" s="22" t="s">
        <v>11</v>
      </c>
      <c r="E654" s="14" t="n">
        <v>0</v>
      </c>
      <c r="F654" s="14" t="n">
        <v>0</v>
      </c>
      <c r="G654" s="14" t="n">
        <v>0</v>
      </c>
      <c r="H654" s="14" t="n">
        <v>0</v>
      </c>
      <c r="I654" s="14" t="n">
        <v>0</v>
      </c>
      <c r="J654" s="14" t="n">
        <v>0</v>
      </c>
      <c r="K654" s="14" t="n">
        <f aca="false">SUM(E654:J654)</f>
        <v>0</v>
      </c>
    </row>
    <row r="655" customFormat="false" ht="25.5" hidden="false" customHeight="false" outlineLevel="0" collapsed="false">
      <c r="A655" s="11"/>
      <c r="B655" s="38"/>
      <c r="C655" s="22"/>
      <c r="D655" s="22" t="s">
        <v>12</v>
      </c>
      <c r="E655" s="14" t="n">
        <v>0</v>
      </c>
      <c r="F655" s="14" t="n">
        <v>0</v>
      </c>
      <c r="G655" s="14" t="n">
        <v>0</v>
      </c>
      <c r="H655" s="14" t="n">
        <v>0</v>
      </c>
      <c r="I655" s="14" t="n">
        <v>0</v>
      </c>
      <c r="J655" s="14" t="n">
        <v>0</v>
      </c>
      <c r="K655" s="14" t="n">
        <f aca="false">SUM(E655:J655)</f>
        <v>0</v>
      </c>
    </row>
    <row r="656" customFormat="false" ht="25.5" hidden="false" customHeight="false" outlineLevel="0" collapsed="false">
      <c r="A656" s="11"/>
      <c r="B656" s="38"/>
      <c r="C656" s="22"/>
      <c r="D656" s="22" t="s">
        <v>13</v>
      </c>
      <c r="E656" s="24" t="n">
        <v>266.98</v>
      </c>
      <c r="F656" s="14" t="n">
        <v>0</v>
      </c>
      <c r="G656" s="14" t="n">
        <v>0</v>
      </c>
      <c r="H656" s="14" t="n">
        <v>0</v>
      </c>
      <c r="I656" s="14" t="n">
        <v>0</v>
      </c>
      <c r="J656" s="14" t="n">
        <v>0</v>
      </c>
      <c r="K656" s="14" t="n">
        <f aca="false">SUM(E656:J656)</f>
        <v>266.98</v>
      </c>
    </row>
    <row r="657" customFormat="false" ht="25.5" hidden="false" customHeight="false" outlineLevel="0" collapsed="false">
      <c r="A657" s="11"/>
      <c r="B657" s="38"/>
      <c r="C657" s="22"/>
      <c r="D657" s="22" t="s">
        <v>14</v>
      </c>
      <c r="E657" s="14" t="n">
        <v>0</v>
      </c>
      <c r="F657" s="14" t="n">
        <v>0</v>
      </c>
      <c r="G657" s="14" t="n">
        <v>0</v>
      </c>
      <c r="H657" s="14" t="n">
        <v>0</v>
      </c>
      <c r="I657" s="14" t="n">
        <v>0</v>
      </c>
      <c r="J657" s="14" t="n">
        <v>0</v>
      </c>
      <c r="K657" s="14" t="n">
        <f aca="false">SUM(E657:J657)</f>
        <v>0</v>
      </c>
    </row>
    <row r="658" customFormat="false" ht="12.75" hidden="false" customHeight="true" outlineLevel="0" collapsed="false">
      <c r="A658" s="11" t="s">
        <v>243</v>
      </c>
      <c r="B658" s="38" t="s">
        <v>244</v>
      </c>
      <c r="C658" s="22" t="s">
        <v>10</v>
      </c>
      <c r="D658" s="22" t="s">
        <v>8</v>
      </c>
      <c r="E658" s="14" t="n">
        <f aca="false">E661</f>
        <v>500</v>
      </c>
      <c r="F658" s="14" t="n">
        <v>0</v>
      </c>
      <c r="G658" s="14" t="n">
        <v>0</v>
      </c>
      <c r="H658" s="14" t="n">
        <v>0</v>
      </c>
      <c r="I658" s="14" t="n">
        <v>0</v>
      </c>
      <c r="J658" s="14" t="n">
        <v>0</v>
      </c>
      <c r="K658" s="14" t="n">
        <f aca="false">SUM(E658:J658)</f>
        <v>500</v>
      </c>
    </row>
    <row r="659" customFormat="false" ht="38.25" hidden="false" customHeight="false" outlineLevel="0" collapsed="false">
      <c r="A659" s="11"/>
      <c r="B659" s="38"/>
      <c r="C659" s="22"/>
      <c r="D659" s="22" t="s">
        <v>11</v>
      </c>
      <c r="E659" s="14" t="n">
        <v>0</v>
      </c>
      <c r="F659" s="14" t="n">
        <v>0</v>
      </c>
      <c r="G659" s="14" t="n">
        <v>0</v>
      </c>
      <c r="H659" s="14" t="n">
        <v>0</v>
      </c>
      <c r="I659" s="14" t="n">
        <v>0</v>
      </c>
      <c r="J659" s="14" t="n">
        <v>0</v>
      </c>
      <c r="K659" s="14" t="n">
        <f aca="false">SUM(E659:J659)</f>
        <v>0</v>
      </c>
    </row>
    <row r="660" customFormat="false" ht="25.5" hidden="false" customHeight="false" outlineLevel="0" collapsed="false">
      <c r="A660" s="11"/>
      <c r="B660" s="38"/>
      <c r="C660" s="22"/>
      <c r="D660" s="22" t="s">
        <v>12</v>
      </c>
      <c r="E660" s="14" t="n">
        <v>0</v>
      </c>
      <c r="F660" s="14" t="n">
        <v>0</v>
      </c>
      <c r="G660" s="14" t="n">
        <v>0</v>
      </c>
      <c r="H660" s="14" t="n">
        <v>0</v>
      </c>
      <c r="I660" s="14" t="n">
        <v>0</v>
      </c>
      <c r="J660" s="14" t="n">
        <v>0</v>
      </c>
      <c r="K660" s="14" t="n">
        <f aca="false">SUM(E660:J660)</f>
        <v>0</v>
      </c>
    </row>
    <row r="661" customFormat="false" ht="25.5" hidden="false" customHeight="false" outlineLevel="0" collapsed="false">
      <c r="A661" s="11"/>
      <c r="B661" s="38"/>
      <c r="C661" s="22"/>
      <c r="D661" s="22" t="s">
        <v>13</v>
      </c>
      <c r="E661" s="24" t="n">
        <v>500</v>
      </c>
      <c r="F661" s="14" t="n">
        <v>0</v>
      </c>
      <c r="G661" s="14" t="n">
        <v>0</v>
      </c>
      <c r="H661" s="14" t="n">
        <v>0</v>
      </c>
      <c r="I661" s="14" t="n">
        <v>0</v>
      </c>
      <c r="J661" s="14" t="n">
        <v>0</v>
      </c>
      <c r="K661" s="14" t="n">
        <f aca="false">SUM(E661:J661)</f>
        <v>500</v>
      </c>
    </row>
    <row r="662" customFormat="false" ht="25.5" hidden="false" customHeight="false" outlineLevel="0" collapsed="false">
      <c r="A662" s="11"/>
      <c r="B662" s="38"/>
      <c r="C662" s="22"/>
      <c r="D662" s="22" t="s">
        <v>14</v>
      </c>
      <c r="E662" s="14" t="n">
        <v>0</v>
      </c>
      <c r="F662" s="14" t="n">
        <v>0</v>
      </c>
      <c r="G662" s="14" t="n">
        <v>0</v>
      </c>
      <c r="H662" s="14" t="n">
        <v>0</v>
      </c>
      <c r="I662" s="14" t="n">
        <v>0</v>
      </c>
      <c r="J662" s="14" t="n">
        <v>0</v>
      </c>
      <c r="K662" s="14" t="n">
        <f aca="false">SUM(E662:J662)</f>
        <v>0</v>
      </c>
    </row>
    <row r="663" customFormat="false" ht="12.75" hidden="false" customHeight="true" outlineLevel="0" collapsed="false">
      <c r="A663" s="11" t="s">
        <v>245</v>
      </c>
      <c r="B663" s="38" t="s">
        <v>246</v>
      </c>
      <c r="C663" s="22" t="s">
        <v>10</v>
      </c>
      <c r="D663" s="22" t="s">
        <v>8</v>
      </c>
      <c r="E663" s="14" t="n">
        <f aca="false">E666</f>
        <v>391</v>
      </c>
      <c r="F663" s="14" t="n">
        <v>0</v>
      </c>
      <c r="G663" s="14" t="n">
        <v>0</v>
      </c>
      <c r="H663" s="14" t="n">
        <v>0</v>
      </c>
      <c r="I663" s="14" t="n">
        <v>0</v>
      </c>
      <c r="J663" s="14" t="n">
        <v>0</v>
      </c>
      <c r="K663" s="14" t="n">
        <f aca="false">SUM(E663:J663)</f>
        <v>391</v>
      </c>
    </row>
    <row r="664" customFormat="false" ht="38.25" hidden="false" customHeight="false" outlineLevel="0" collapsed="false">
      <c r="A664" s="11"/>
      <c r="B664" s="38"/>
      <c r="C664" s="22"/>
      <c r="D664" s="22" t="s">
        <v>11</v>
      </c>
      <c r="E664" s="14" t="n">
        <v>0</v>
      </c>
      <c r="F664" s="14" t="n">
        <v>0</v>
      </c>
      <c r="G664" s="14" t="n">
        <v>0</v>
      </c>
      <c r="H664" s="14" t="n">
        <v>0</v>
      </c>
      <c r="I664" s="14" t="n">
        <v>0</v>
      </c>
      <c r="J664" s="14" t="n">
        <v>0</v>
      </c>
      <c r="K664" s="14" t="n">
        <f aca="false">SUM(E664:J664)</f>
        <v>0</v>
      </c>
    </row>
    <row r="665" customFormat="false" ht="25.5" hidden="false" customHeight="false" outlineLevel="0" collapsed="false">
      <c r="A665" s="11"/>
      <c r="B665" s="38"/>
      <c r="C665" s="22"/>
      <c r="D665" s="22" t="s">
        <v>12</v>
      </c>
      <c r="E665" s="14" t="n">
        <v>0</v>
      </c>
      <c r="F665" s="14" t="n">
        <v>0</v>
      </c>
      <c r="G665" s="14" t="n">
        <v>0</v>
      </c>
      <c r="H665" s="14" t="n">
        <v>0</v>
      </c>
      <c r="I665" s="14" t="n">
        <v>0</v>
      </c>
      <c r="J665" s="14" t="n">
        <v>0</v>
      </c>
      <c r="K665" s="14" t="n">
        <f aca="false">SUM(E665:J665)</f>
        <v>0</v>
      </c>
    </row>
    <row r="666" customFormat="false" ht="25.5" hidden="false" customHeight="false" outlineLevel="0" collapsed="false">
      <c r="A666" s="11"/>
      <c r="B666" s="38"/>
      <c r="C666" s="22"/>
      <c r="D666" s="22" t="s">
        <v>13</v>
      </c>
      <c r="E666" s="14" t="n">
        <v>391</v>
      </c>
      <c r="F666" s="14" t="n">
        <v>0</v>
      </c>
      <c r="G666" s="14" t="n">
        <v>0</v>
      </c>
      <c r="H666" s="14" t="n">
        <v>0</v>
      </c>
      <c r="I666" s="14" t="n">
        <v>0</v>
      </c>
      <c r="J666" s="14" t="n">
        <v>0</v>
      </c>
      <c r="K666" s="14" t="n">
        <f aca="false">SUM(E666:J666)</f>
        <v>391</v>
      </c>
    </row>
    <row r="667" customFormat="false" ht="25.5" hidden="false" customHeight="false" outlineLevel="0" collapsed="false">
      <c r="A667" s="11"/>
      <c r="B667" s="38"/>
      <c r="C667" s="22"/>
      <c r="D667" s="22" t="s">
        <v>14</v>
      </c>
      <c r="E667" s="14" t="n">
        <v>0</v>
      </c>
      <c r="F667" s="14" t="n">
        <v>0</v>
      </c>
      <c r="G667" s="14" t="n">
        <v>0</v>
      </c>
      <c r="H667" s="14" t="n">
        <v>0</v>
      </c>
      <c r="I667" s="14" t="n">
        <v>0</v>
      </c>
      <c r="J667" s="14" t="n">
        <v>0</v>
      </c>
      <c r="K667" s="14" t="n">
        <f aca="false">SUM(E667:J667)</f>
        <v>0</v>
      </c>
    </row>
    <row r="668" customFormat="false" ht="12.75" hidden="false" customHeight="true" outlineLevel="0" collapsed="false">
      <c r="A668" s="25" t="s">
        <v>247</v>
      </c>
      <c r="B668" s="21" t="s">
        <v>248</v>
      </c>
      <c r="C668" s="22" t="s">
        <v>10</v>
      </c>
      <c r="D668" s="22" t="s">
        <v>8</v>
      </c>
      <c r="E668" s="14" t="n">
        <f aca="false">E669+E670+E671+E672</f>
        <v>57.3</v>
      </c>
      <c r="F668" s="14" t="n">
        <f aca="false">F669+F670+F671+F672</f>
        <v>0</v>
      </c>
      <c r="G668" s="14" t="n">
        <f aca="false">G669+G670+G671+G672</f>
        <v>0</v>
      </c>
      <c r="H668" s="14" t="n">
        <f aca="false">H669+H670+H671+H672</f>
        <v>0</v>
      </c>
      <c r="I668" s="14" t="n">
        <f aca="false">I669+I670+I671+I672</f>
        <v>0</v>
      </c>
      <c r="J668" s="14" t="n">
        <f aca="false">J669+J670+J671+J672</f>
        <v>0</v>
      </c>
      <c r="K668" s="14" t="n">
        <f aca="false">SUM(E668:J668)</f>
        <v>57.3</v>
      </c>
    </row>
    <row r="669" customFormat="false" ht="30.75" hidden="false" customHeight="true" outlineLevel="0" collapsed="false">
      <c r="A669" s="25"/>
      <c r="B669" s="21"/>
      <c r="C669" s="22"/>
      <c r="D669" s="22" t="s">
        <v>11</v>
      </c>
      <c r="E669" s="14" t="n">
        <v>0</v>
      </c>
      <c r="F669" s="14" t="n">
        <v>0</v>
      </c>
      <c r="G669" s="14" t="n">
        <v>0</v>
      </c>
      <c r="H669" s="14" t="n">
        <v>0</v>
      </c>
      <c r="I669" s="14" t="n">
        <v>0</v>
      </c>
      <c r="J669" s="14" t="n">
        <v>0</v>
      </c>
      <c r="K669" s="14" t="n">
        <f aca="false">SUM(E669:J669)</f>
        <v>0</v>
      </c>
    </row>
    <row r="670" customFormat="false" ht="25.5" hidden="false" customHeight="false" outlineLevel="0" collapsed="false">
      <c r="A670" s="25"/>
      <c r="B670" s="21"/>
      <c r="C670" s="22"/>
      <c r="D670" s="22" t="s">
        <v>12</v>
      </c>
      <c r="E670" s="14" t="n">
        <v>0</v>
      </c>
      <c r="F670" s="14" t="n">
        <v>0</v>
      </c>
      <c r="G670" s="14" t="n">
        <v>0</v>
      </c>
      <c r="H670" s="14" t="n">
        <v>0</v>
      </c>
      <c r="I670" s="14" t="n">
        <v>0</v>
      </c>
      <c r="J670" s="14" t="n">
        <v>0</v>
      </c>
      <c r="K670" s="14" t="n">
        <f aca="false">SUM(E670:J670)</f>
        <v>0</v>
      </c>
    </row>
    <row r="671" customFormat="false" ht="25.5" hidden="false" customHeight="false" outlineLevel="0" collapsed="false">
      <c r="A671" s="25"/>
      <c r="B671" s="21"/>
      <c r="C671" s="22"/>
      <c r="D671" s="22" t="s">
        <v>13</v>
      </c>
      <c r="E671" s="14" t="n">
        <v>57.3</v>
      </c>
      <c r="F671" s="14" t="n">
        <v>0</v>
      </c>
      <c r="G671" s="14" t="n">
        <v>0</v>
      </c>
      <c r="H671" s="14" t="n">
        <v>0</v>
      </c>
      <c r="I671" s="14" t="n">
        <v>0</v>
      </c>
      <c r="J671" s="14" t="n">
        <v>0</v>
      </c>
      <c r="K671" s="14" t="n">
        <f aca="false">SUM(E671:J671)</f>
        <v>57.3</v>
      </c>
    </row>
    <row r="672" customFormat="false" ht="25.5" hidden="false" customHeight="false" outlineLevel="0" collapsed="false">
      <c r="A672" s="25"/>
      <c r="B672" s="21"/>
      <c r="C672" s="22"/>
      <c r="D672" s="22" t="s">
        <v>14</v>
      </c>
      <c r="E672" s="14" t="n">
        <v>0</v>
      </c>
      <c r="F672" s="14" t="n">
        <v>0</v>
      </c>
      <c r="G672" s="14" t="n">
        <v>0</v>
      </c>
      <c r="H672" s="14" t="n">
        <v>0</v>
      </c>
      <c r="I672" s="14" t="n">
        <v>0</v>
      </c>
      <c r="J672" s="14" t="n">
        <v>0</v>
      </c>
      <c r="K672" s="14" t="n">
        <f aca="false">SUM(E672:J672)</f>
        <v>0</v>
      </c>
    </row>
    <row r="673" customFormat="false" ht="12.75" hidden="false" customHeight="true" outlineLevel="0" collapsed="false">
      <c r="A673" s="25" t="s">
        <v>249</v>
      </c>
      <c r="B673" s="21" t="s">
        <v>250</v>
      </c>
      <c r="C673" s="22" t="s">
        <v>10</v>
      </c>
      <c r="D673" s="22" t="s">
        <v>8</v>
      </c>
      <c r="E673" s="14" t="n">
        <f aca="false">E674+E675+E676</f>
        <v>130</v>
      </c>
      <c r="F673" s="14" t="n">
        <f aca="false">F674+F675+F676</f>
        <v>0</v>
      </c>
      <c r="G673" s="14" t="n">
        <f aca="false">G674+G675+G676</f>
        <v>0</v>
      </c>
      <c r="H673" s="14" t="n">
        <f aca="false">H674+H675+H676</f>
        <v>0</v>
      </c>
      <c r="I673" s="14" t="n">
        <f aca="false">I674+I675+I676</f>
        <v>0</v>
      </c>
      <c r="J673" s="14" t="n">
        <f aca="false">J674+J675+J676</f>
        <v>0</v>
      </c>
      <c r="K673" s="14" t="n">
        <f aca="false">SUM(E673:J673)</f>
        <v>130</v>
      </c>
    </row>
    <row r="674" customFormat="false" ht="32.25" hidden="false" customHeight="true" outlineLevel="0" collapsed="false">
      <c r="A674" s="25"/>
      <c r="B674" s="21"/>
      <c r="C674" s="22"/>
      <c r="D674" s="22" t="s">
        <v>11</v>
      </c>
      <c r="E674" s="14" t="n">
        <v>0</v>
      </c>
      <c r="F674" s="14" t="n">
        <v>0</v>
      </c>
      <c r="G674" s="14" t="n">
        <v>0</v>
      </c>
      <c r="H674" s="14" t="n">
        <v>0</v>
      </c>
      <c r="I674" s="14" t="n">
        <v>0</v>
      </c>
      <c r="J674" s="14" t="n">
        <v>0</v>
      </c>
      <c r="K674" s="14" t="n">
        <f aca="false">SUM(E674:J674)</f>
        <v>0</v>
      </c>
    </row>
    <row r="675" customFormat="false" ht="25.5" hidden="false" customHeight="false" outlineLevel="0" collapsed="false">
      <c r="A675" s="25"/>
      <c r="B675" s="21"/>
      <c r="C675" s="22"/>
      <c r="D675" s="22" t="s">
        <v>12</v>
      </c>
      <c r="E675" s="14" t="n">
        <v>0</v>
      </c>
      <c r="F675" s="14" t="n">
        <v>0</v>
      </c>
      <c r="G675" s="14" t="n">
        <v>0</v>
      </c>
      <c r="H675" s="14" t="n">
        <v>0</v>
      </c>
      <c r="I675" s="14" t="n">
        <v>0</v>
      </c>
      <c r="J675" s="14" t="n">
        <v>0</v>
      </c>
      <c r="K675" s="14" t="n">
        <f aca="false">SUM(E675:J675)</f>
        <v>0</v>
      </c>
    </row>
    <row r="676" customFormat="false" ht="25.5" hidden="false" customHeight="false" outlineLevel="0" collapsed="false">
      <c r="A676" s="25"/>
      <c r="B676" s="21"/>
      <c r="C676" s="22"/>
      <c r="D676" s="22" t="s">
        <v>13</v>
      </c>
      <c r="E676" s="14" t="n">
        <v>130</v>
      </c>
      <c r="F676" s="14" t="n">
        <v>0</v>
      </c>
      <c r="G676" s="14" t="n">
        <v>0</v>
      </c>
      <c r="H676" s="14" t="n">
        <v>0</v>
      </c>
      <c r="I676" s="14" t="n">
        <v>0</v>
      </c>
      <c r="J676" s="14" t="n">
        <v>0</v>
      </c>
      <c r="K676" s="14" t="n">
        <f aca="false">SUM(E676:J676)</f>
        <v>130</v>
      </c>
    </row>
    <row r="677" customFormat="false" ht="25.5" hidden="false" customHeight="false" outlineLevel="0" collapsed="false">
      <c r="A677" s="25"/>
      <c r="B677" s="21"/>
      <c r="C677" s="22"/>
      <c r="D677" s="22" t="s">
        <v>14</v>
      </c>
      <c r="E677" s="14" t="n">
        <v>0</v>
      </c>
      <c r="F677" s="14" t="n">
        <v>0</v>
      </c>
      <c r="G677" s="14" t="n">
        <v>0</v>
      </c>
      <c r="H677" s="14" t="n">
        <v>0</v>
      </c>
      <c r="I677" s="14" t="n">
        <v>0</v>
      </c>
      <c r="J677" s="14" t="n">
        <v>0</v>
      </c>
      <c r="K677" s="14" t="n">
        <f aca="false">SUM(E677:J677)</f>
        <v>0</v>
      </c>
    </row>
    <row r="678" customFormat="false" ht="12.75" hidden="false" customHeight="true" outlineLevel="0" collapsed="false">
      <c r="A678" s="25" t="s">
        <v>251</v>
      </c>
      <c r="B678" s="21" t="s">
        <v>252</v>
      </c>
      <c r="C678" s="22" t="s">
        <v>10</v>
      </c>
      <c r="D678" s="22" t="s">
        <v>8</v>
      </c>
      <c r="E678" s="14" t="n">
        <f aca="false">E679+E680+E681</f>
        <v>245.4</v>
      </c>
      <c r="F678" s="14" t="n">
        <f aca="false">F679+F680+F681</f>
        <v>0</v>
      </c>
      <c r="G678" s="14" t="n">
        <f aca="false">G679+G680+G681</f>
        <v>0</v>
      </c>
      <c r="H678" s="14" t="n">
        <f aca="false">H679+H680+H681</f>
        <v>0</v>
      </c>
      <c r="I678" s="14" t="n">
        <f aca="false">I679+I680+I681</f>
        <v>0</v>
      </c>
      <c r="J678" s="14" t="n">
        <f aca="false">J679+J680+J681</f>
        <v>0</v>
      </c>
      <c r="K678" s="14" t="n">
        <f aca="false">SUM(E678:J678)</f>
        <v>245.4</v>
      </c>
    </row>
    <row r="679" customFormat="false" ht="33" hidden="false" customHeight="true" outlineLevel="0" collapsed="false">
      <c r="A679" s="25"/>
      <c r="B679" s="21"/>
      <c r="C679" s="22"/>
      <c r="D679" s="22" t="s">
        <v>11</v>
      </c>
      <c r="E679" s="14" t="n">
        <v>0</v>
      </c>
      <c r="F679" s="14" t="n">
        <v>0</v>
      </c>
      <c r="G679" s="14" t="n">
        <v>0</v>
      </c>
      <c r="H679" s="14" t="n">
        <v>0</v>
      </c>
      <c r="I679" s="14" t="n">
        <v>0</v>
      </c>
      <c r="J679" s="14" t="n">
        <v>0</v>
      </c>
      <c r="K679" s="14" t="n">
        <f aca="false">SUM(E679:J679)</f>
        <v>0</v>
      </c>
    </row>
    <row r="680" customFormat="false" ht="25.5" hidden="false" customHeight="false" outlineLevel="0" collapsed="false">
      <c r="A680" s="25"/>
      <c r="B680" s="21"/>
      <c r="C680" s="22"/>
      <c r="D680" s="22" t="s">
        <v>12</v>
      </c>
      <c r="E680" s="14" t="n">
        <v>0</v>
      </c>
      <c r="F680" s="14" t="n">
        <v>0</v>
      </c>
      <c r="G680" s="14" t="n">
        <v>0</v>
      </c>
      <c r="H680" s="14" t="n">
        <v>0</v>
      </c>
      <c r="I680" s="14" t="n">
        <v>0</v>
      </c>
      <c r="J680" s="14" t="n">
        <v>0</v>
      </c>
      <c r="K680" s="14" t="n">
        <f aca="false">SUM(E680:J680)</f>
        <v>0</v>
      </c>
    </row>
    <row r="681" customFormat="false" ht="25.5" hidden="false" customHeight="false" outlineLevel="0" collapsed="false">
      <c r="A681" s="25"/>
      <c r="B681" s="21"/>
      <c r="C681" s="22"/>
      <c r="D681" s="22" t="s">
        <v>13</v>
      </c>
      <c r="E681" s="14" t="n">
        <v>245.4</v>
      </c>
      <c r="F681" s="14" t="n">
        <v>0</v>
      </c>
      <c r="G681" s="14" t="n">
        <v>0</v>
      </c>
      <c r="H681" s="14" t="n">
        <v>0</v>
      </c>
      <c r="I681" s="14" t="n">
        <v>0</v>
      </c>
      <c r="J681" s="14" t="n">
        <v>0</v>
      </c>
      <c r="K681" s="14" t="n">
        <f aca="false">SUM(E681:J681)</f>
        <v>245.4</v>
      </c>
    </row>
    <row r="682" customFormat="false" ht="25.5" hidden="false" customHeight="false" outlineLevel="0" collapsed="false">
      <c r="A682" s="25"/>
      <c r="B682" s="21"/>
      <c r="C682" s="22"/>
      <c r="D682" s="22" t="s">
        <v>14</v>
      </c>
      <c r="E682" s="14" t="n">
        <v>0</v>
      </c>
      <c r="F682" s="14" t="n">
        <v>0</v>
      </c>
      <c r="G682" s="14" t="n">
        <v>0</v>
      </c>
      <c r="H682" s="14" t="n">
        <v>0</v>
      </c>
      <c r="I682" s="14" t="n">
        <v>0</v>
      </c>
      <c r="J682" s="14" t="n">
        <v>0</v>
      </c>
      <c r="K682" s="14" t="n">
        <f aca="false">SUM(E682:J682)</f>
        <v>0</v>
      </c>
    </row>
    <row r="683" customFormat="false" ht="12.75" hidden="false" customHeight="true" outlineLevel="0" collapsed="false">
      <c r="A683" s="11" t="s">
        <v>253</v>
      </c>
      <c r="B683" s="32" t="s">
        <v>254</v>
      </c>
      <c r="C683" s="22" t="s">
        <v>10</v>
      </c>
      <c r="D683" s="22" t="s">
        <v>8</v>
      </c>
      <c r="E683" s="14" t="n">
        <f aca="false">E684+E685+E686</f>
        <v>70</v>
      </c>
      <c r="F683" s="14" t="n">
        <f aca="false">F684+F685+F686</f>
        <v>0</v>
      </c>
      <c r="G683" s="14" t="n">
        <f aca="false">G684+G685+G686</f>
        <v>0</v>
      </c>
      <c r="H683" s="14" t="n">
        <f aca="false">H684+H685+H686</f>
        <v>0</v>
      </c>
      <c r="I683" s="14" t="n">
        <f aca="false">I684+I685+I686</f>
        <v>0</v>
      </c>
      <c r="J683" s="14" t="n">
        <f aca="false">J684+J685+J686</f>
        <v>0</v>
      </c>
      <c r="K683" s="14" t="n">
        <f aca="false">SUM(E683:J683)</f>
        <v>70</v>
      </c>
    </row>
    <row r="684" customFormat="false" ht="30" hidden="false" customHeight="true" outlineLevel="0" collapsed="false">
      <c r="A684" s="11"/>
      <c r="B684" s="32"/>
      <c r="C684" s="22"/>
      <c r="D684" s="22" t="s">
        <v>11</v>
      </c>
      <c r="E684" s="14" t="n">
        <v>0</v>
      </c>
      <c r="F684" s="14" t="n">
        <v>0</v>
      </c>
      <c r="G684" s="14" t="n">
        <v>0</v>
      </c>
      <c r="H684" s="14" t="n">
        <v>0</v>
      </c>
      <c r="I684" s="14" t="n">
        <v>0</v>
      </c>
      <c r="J684" s="14" t="n">
        <v>0</v>
      </c>
      <c r="K684" s="14" t="n">
        <f aca="false">SUM(E684:J684)</f>
        <v>0</v>
      </c>
    </row>
    <row r="685" customFormat="false" ht="25.5" hidden="false" customHeight="false" outlineLevel="0" collapsed="false">
      <c r="A685" s="11"/>
      <c r="B685" s="32"/>
      <c r="C685" s="22"/>
      <c r="D685" s="22" t="s">
        <v>12</v>
      </c>
      <c r="E685" s="14" t="n">
        <v>0</v>
      </c>
      <c r="F685" s="14" t="n">
        <v>0</v>
      </c>
      <c r="G685" s="14" t="n">
        <v>0</v>
      </c>
      <c r="H685" s="14" t="n">
        <v>0</v>
      </c>
      <c r="I685" s="14" t="n">
        <v>0</v>
      </c>
      <c r="J685" s="14" t="n">
        <v>0</v>
      </c>
      <c r="K685" s="14" t="n">
        <f aca="false">SUM(E685:J685)</f>
        <v>0</v>
      </c>
    </row>
    <row r="686" customFormat="false" ht="25.5" hidden="false" customHeight="false" outlineLevel="0" collapsed="false">
      <c r="A686" s="11"/>
      <c r="B686" s="32"/>
      <c r="C686" s="22"/>
      <c r="D686" s="22" t="s">
        <v>13</v>
      </c>
      <c r="E686" s="14" t="n">
        <v>70</v>
      </c>
      <c r="F686" s="14" t="n">
        <v>0</v>
      </c>
      <c r="G686" s="14" t="n">
        <v>0</v>
      </c>
      <c r="H686" s="14" t="n">
        <v>0</v>
      </c>
      <c r="I686" s="14" t="n">
        <v>0</v>
      </c>
      <c r="J686" s="14" t="n">
        <v>0</v>
      </c>
      <c r="K686" s="14" t="n">
        <f aca="false">SUM(E686:J686)</f>
        <v>70</v>
      </c>
    </row>
    <row r="687" customFormat="false" ht="25.5" hidden="false" customHeight="false" outlineLevel="0" collapsed="false">
      <c r="A687" s="11"/>
      <c r="B687" s="32"/>
      <c r="C687" s="22"/>
      <c r="D687" s="22" t="s">
        <v>14</v>
      </c>
      <c r="E687" s="14" t="n">
        <v>0</v>
      </c>
      <c r="F687" s="14" t="n">
        <v>0</v>
      </c>
      <c r="G687" s="14" t="n">
        <v>0</v>
      </c>
      <c r="H687" s="14" t="n">
        <v>0</v>
      </c>
      <c r="I687" s="14" t="n">
        <v>0</v>
      </c>
      <c r="J687" s="14" t="n">
        <v>0</v>
      </c>
      <c r="K687" s="14" t="n">
        <f aca="false">SUM(E687:J687)</f>
        <v>0</v>
      </c>
    </row>
    <row r="688" customFormat="false" ht="12.75" hidden="false" customHeight="true" outlineLevel="0" collapsed="false">
      <c r="A688" s="11" t="s">
        <v>255</v>
      </c>
      <c r="B688" s="32" t="s">
        <v>256</v>
      </c>
      <c r="C688" s="22" t="s">
        <v>10</v>
      </c>
      <c r="D688" s="22" t="s">
        <v>8</v>
      </c>
      <c r="E688" s="14" t="n">
        <f aca="false">E689+E690+E691</f>
        <v>500</v>
      </c>
      <c r="F688" s="14" t="n">
        <f aca="false">F689+F690+F691</f>
        <v>0</v>
      </c>
      <c r="G688" s="14" t="n">
        <f aca="false">G689+G690+G691</f>
        <v>0</v>
      </c>
      <c r="H688" s="14" t="n">
        <f aca="false">H689+H690+H691</f>
        <v>0</v>
      </c>
      <c r="I688" s="14" t="n">
        <f aca="false">I689+I690+I691</f>
        <v>0</v>
      </c>
      <c r="J688" s="14" t="n">
        <f aca="false">J689+J690+J691</f>
        <v>0</v>
      </c>
      <c r="K688" s="14" t="n">
        <f aca="false">SUM(E688:J688)</f>
        <v>500</v>
      </c>
    </row>
    <row r="689" customFormat="false" ht="38.25" hidden="false" customHeight="false" outlineLevel="0" collapsed="false">
      <c r="A689" s="11"/>
      <c r="B689" s="32"/>
      <c r="C689" s="22"/>
      <c r="D689" s="22" t="s">
        <v>11</v>
      </c>
      <c r="E689" s="14" t="n">
        <v>0</v>
      </c>
      <c r="F689" s="14" t="n">
        <v>0</v>
      </c>
      <c r="G689" s="14" t="n">
        <v>0</v>
      </c>
      <c r="H689" s="14" t="n">
        <v>0</v>
      </c>
      <c r="I689" s="14" t="n">
        <v>0</v>
      </c>
      <c r="J689" s="14" t="n">
        <v>0</v>
      </c>
      <c r="K689" s="14" t="n">
        <f aca="false">SUM(E689:J689)</f>
        <v>0</v>
      </c>
    </row>
    <row r="690" customFormat="false" ht="25.5" hidden="false" customHeight="false" outlineLevel="0" collapsed="false">
      <c r="A690" s="11"/>
      <c r="B690" s="32"/>
      <c r="C690" s="22"/>
      <c r="D690" s="22" t="s">
        <v>12</v>
      </c>
      <c r="E690" s="14" t="n">
        <v>0</v>
      </c>
      <c r="F690" s="14" t="n">
        <v>0</v>
      </c>
      <c r="G690" s="14" t="n">
        <v>0</v>
      </c>
      <c r="H690" s="14" t="n">
        <v>0</v>
      </c>
      <c r="I690" s="14" t="n">
        <v>0</v>
      </c>
      <c r="J690" s="14" t="n">
        <v>0</v>
      </c>
      <c r="K690" s="14" t="n">
        <f aca="false">SUM(E690:J690)</f>
        <v>0</v>
      </c>
    </row>
    <row r="691" customFormat="false" ht="25.5" hidden="false" customHeight="false" outlineLevel="0" collapsed="false">
      <c r="A691" s="11"/>
      <c r="B691" s="32"/>
      <c r="C691" s="22"/>
      <c r="D691" s="22" t="s">
        <v>13</v>
      </c>
      <c r="E691" s="14" t="n">
        <v>500</v>
      </c>
      <c r="F691" s="14" t="n">
        <v>0</v>
      </c>
      <c r="G691" s="14" t="n">
        <v>0</v>
      </c>
      <c r="H691" s="14" t="n">
        <v>0</v>
      </c>
      <c r="I691" s="14" t="n">
        <v>0</v>
      </c>
      <c r="J691" s="14" t="n">
        <v>0</v>
      </c>
      <c r="K691" s="14" t="n">
        <f aca="false">SUM(E691:J691)</f>
        <v>500</v>
      </c>
    </row>
    <row r="692" customFormat="false" ht="25.5" hidden="false" customHeight="false" outlineLevel="0" collapsed="false">
      <c r="A692" s="11"/>
      <c r="B692" s="32"/>
      <c r="C692" s="22"/>
      <c r="D692" s="22" t="s">
        <v>14</v>
      </c>
      <c r="E692" s="14" t="n">
        <v>0</v>
      </c>
      <c r="F692" s="14" t="n">
        <v>0</v>
      </c>
      <c r="G692" s="14" t="n">
        <v>0</v>
      </c>
      <c r="H692" s="14" t="n">
        <v>0</v>
      </c>
      <c r="I692" s="14" t="n">
        <v>0</v>
      </c>
      <c r="J692" s="14" t="n">
        <v>0</v>
      </c>
      <c r="K692" s="14" t="n">
        <f aca="false">SUM(E692:J692)</f>
        <v>0</v>
      </c>
    </row>
    <row r="693" customFormat="false" ht="12.75" hidden="false" customHeight="true" outlineLevel="0" collapsed="false">
      <c r="A693" s="11" t="s">
        <v>257</v>
      </c>
      <c r="B693" s="32" t="s">
        <v>258</v>
      </c>
      <c r="C693" s="22" t="s">
        <v>10</v>
      </c>
      <c r="D693" s="22" t="s">
        <v>8</v>
      </c>
      <c r="E693" s="14" t="n">
        <f aca="false">E694+E695+E696</f>
        <v>9.74</v>
      </c>
      <c r="F693" s="14" t="n">
        <f aca="false">F694+F695+F696</f>
        <v>0</v>
      </c>
      <c r="G693" s="14" t="n">
        <f aca="false">G694+G695+G696</f>
        <v>0</v>
      </c>
      <c r="H693" s="14" t="n">
        <f aca="false">H694+H695+H696</f>
        <v>0</v>
      </c>
      <c r="I693" s="14" t="n">
        <f aca="false">I694+I695+I696</f>
        <v>0</v>
      </c>
      <c r="J693" s="14" t="n">
        <f aca="false">J694+J695+J696</f>
        <v>0</v>
      </c>
      <c r="K693" s="14" t="n">
        <f aca="false">SUM(E693:J693)</f>
        <v>9.74</v>
      </c>
    </row>
    <row r="694" customFormat="false" ht="31.5" hidden="false" customHeight="true" outlineLevel="0" collapsed="false">
      <c r="A694" s="11"/>
      <c r="B694" s="32"/>
      <c r="C694" s="22"/>
      <c r="D694" s="22" t="s">
        <v>11</v>
      </c>
      <c r="E694" s="14" t="n">
        <v>0</v>
      </c>
      <c r="F694" s="14" t="n">
        <v>0</v>
      </c>
      <c r="G694" s="14" t="n">
        <v>0</v>
      </c>
      <c r="H694" s="14" t="n">
        <v>0</v>
      </c>
      <c r="I694" s="14" t="n">
        <v>0</v>
      </c>
      <c r="J694" s="14" t="n">
        <v>0</v>
      </c>
      <c r="K694" s="14" t="n">
        <f aca="false">SUM(E694:J694)</f>
        <v>0</v>
      </c>
    </row>
    <row r="695" customFormat="false" ht="25.5" hidden="false" customHeight="false" outlineLevel="0" collapsed="false">
      <c r="A695" s="11"/>
      <c r="B695" s="32"/>
      <c r="C695" s="22"/>
      <c r="D695" s="22" t="s">
        <v>12</v>
      </c>
      <c r="E695" s="14" t="n">
        <v>0</v>
      </c>
      <c r="F695" s="14" t="n">
        <v>0</v>
      </c>
      <c r="G695" s="14" t="n">
        <v>0</v>
      </c>
      <c r="H695" s="14" t="n">
        <v>0</v>
      </c>
      <c r="I695" s="14" t="n">
        <v>0</v>
      </c>
      <c r="J695" s="14" t="n">
        <v>0</v>
      </c>
      <c r="K695" s="14" t="n">
        <f aca="false">SUM(E695:J695)</f>
        <v>0</v>
      </c>
    </row>
    <row r="696" customFormat="false" ht="25.5" hidden="false" customHeight="false" outlineLevel="0" collapsed="false">
      <c r="A696" s="11"/>
      <c r="B696" s="32"/>
      <c r="C696" s="22"/>
      <c r="D696" s="22" t="s">
        <v>13</v>
      </c>
      <c r="E696" s="14" t="n">
        <v>9.74</v>
      </c>
      <c r="F696" s="14" t="n">
        <v>0</v>
      </c>
      <c r="G696" s="14" t="n">
        <v>0</v>
      </c>
      <c r="H696" s="14" t="n">
        <v>0</v>
      </c>
      <c r="I696" s="14" t="n">
        <v>0</v>
      </c>
      <c r="J696" s="14" t="n">
        <v>0</v>
      </c>
      <c r="K696" s="14" t="n">
        <f aca="false">SUM(E696:J696)</f>
        <v>9.74</v>
      </c>
    </row>
    <row r="697" customFormat="false" ht="25.5" hidden="false" customHeight="false" outlineLevel="0" collapsed="false">
      <c r="A697" s="11"/>
      <c r="B697" s="32"/>
      <c r="C697" s="22"/>
      <c r="D697" s="22" t="s">
        <v>14</v>
      </c>
      <c r="E697" s="14" t="n">
        <v>0</v>
      </c>
      <c r="F697" s="14" t="n">
        <v>0</v>
      </c>
      <c r="G697" s="14" t="n">
        <v>0</v>
      </c>
      <c r="H697" s="14" t="n">
        <v>0</v>
      </c>
      <c r="I697" s="14" t="n">
        <v>0</v>
      </c>
      <c r="J697" s="14" t="n">
        <v>0</v>
      </c>
      <c r="K697" s="14" t="n">
        <f aca="false">SUM(E697:J697)</f>
        <v>0</v>
      </c>
    </row>
    <row r="698" customFormat="false" ht="12.75" hidden="false" customHeight="true" outlineLevel="0" collapsed="false">
      <c r="A698" s="11" t="s">
        <v>259</v>
      </c>
      <c r="B698" s="32" t="s">
        <v>260</v>
      </c>
      <c r="C698" s="22" t="s">
        <v>10</v>
      </c>
      <c r="D698" s="22" t="s">
        <v>8</v>
      </c>
      <c r="E698" s="14" t="n">
        <f aca="false">E699+E700+E701</f>
        <v>4.87</v>
      </c>
      <c r="F698" s="14" t="n">
        <f aca="false">F699+F700+F701</f>
        <v>0</v>
      </c>
      <c r="G698" s="14" t="n">
        <f aca="false">G699+G700+G701</f>
        <v>0</v>
      </c>
      <c r="H698" s="14" t="n">
        <f aca="false">H699+H700+H701</f>
        <v>0</v>
      </c>
      <c r="I698" s="14" t="n">
        <f aca="false">I699+I700+I701</f>
        <v>0</v>
      </c>
      <c r="J698" s="14" t="n">
        <f aca="false">J699+J700+J701</f>
        <v>0</v>
      </c>
      <c r="K698" s="14" t="n">
        <f aca="false">SUM(E698:J698)</f>
        <v>4.87</v>
      </c>
    </row>
    <row r="699" customFormat="false" ht="29.25" hidden="false" customHeight="true" outlineLevel="0" collapsed="false">
      <c r="A699" s="11"/>
      <c r="B699" s="32"/>
      <c r="C699" s="22"/>
      <c r="D699" s="22" t="s">
        <v>11</v>
      </c>
      <c r="E699" s="14" t="n">
        <v>0</v>
      </c>
      <c r="F699" s="14" t="n">
        <v>0</v>
      </c>
      <c r="G699" s="14" t="n">
        <v>0</v>
      </c>
      <c r="H699" s="14" t="n">
        <v>0</v>
      </c>
      <c r="I699" s="14" t="n">
        <v>0</v>
      </c>
      <c r="J699" s="14" t="n">
        <v>0</v>
      </c>
      <c r="K699" s="14" t="n">
        <f aca="false">SUM(E699:J699)</f>
        <v>0</v>
      </c>
    </row>
    <row r="700" customFormat="false" ht="25.5" hidden="false" customHeight="false" outlineLevel="0" collapsed="false">
      <c r="A700" s="11"/>
      <c r="B700" s="32"/>
      <c r="C700" s="22"/>
      <c r="D700" s="22" t="s">
        <v>12</v>
      </c>
      <c r="E700" s="14" t="n">
        <v>0</v>
      </c>
      <c r="F700" s="14" t="n">
        <v>0</v>
      </c>
      <c r="G700" s="14" t="n">
        <v>0</v>
      </c>
      <c r="H700" s="14" t="n">
        <v>0</v>
      </c>
      <c r="I700" s="14" t="n">
        <v>0</v>
      </c>
      <c r="J700" s="14" t="n">
        <v>0</v>
      </c>
      <c r="K700" s="14" t="n">
        <f aca="false">SUM(E700:J700)</f>
        <v>0</v>
      </c>
    </row>
    <row r="701" customFormat="false" ht="25.5" hidden="false" customHeight="false" outlineLevel="0" collapsed="false">
      <c r="A701" s="11"/>
      <c r="B701" s="32"/>
      <c r="C701" s="22"/>
      <c r="D701" s="22" t="s">
        <v>13</v>
      </c>
      <c r="E701" s="14" t="n">
        <v>4.87</v>
      </c>
      <c r="F701" s="14" t="n">
        <v>0</v>
      </c>
      <c r="G701" s="14" t="n">
        <v>0</v>
      </c>
      <c r="H701" s="14" t="n">
        <v>0</v>
      </c>
      <c r="I701" s="14" t="n">
        <v>0</v>
      </c>
      <c r="J701" s="14" t="n">
        <v>0</v>
      </c>
      <c r="K701" s="14" t="n">
        <f aca="false">SUM(E701:J701)</f>
        <v>4.87</v>
      </c>
    </row>
    <row r="702" customFormat="false" ht="25.5" hidden="false" customHeight="false" outlineLevel="0" collapsed="false">
      <c r="A702" s="11"/>
      <c r="B702" s="32"/>
      <c r="C702" s="22"/>
      <c r="D702" s="22" t="s">
        <v>14</v>
      </c>
      <c r="E702" s="14" t="n">
        <v>0</v>
      </c>
      <c r="F702" s="14" t="n">
        <v>0</v>
      </c>
      <c r="G702" s="14" t="n">
        <v>0</v>
      </c>
      <c r="H702" s="14" t="n">
        <v>0</v>
      </c>
      <c r="I702" s="14" t="n">
        <v>0</v>
      </c>
      <c r="J702" s="14" t="n">
        <v>0</v>
      </c>
      <c r="K702" s="14" t="n">
        <f aca="false">SUM(E702:J702)</f>
        <v>0</v>
      </c>
    </row>
    <row r="703" customFormat="false" ht="12.75" hidden="false" customHeight="true" outlineLevel="0" collapsed="false">
      <c r="A703" s="11" t="s">
        <v>261</v>
      </c>
      <c r="B703" s="32" t="s">
        <v>262</v>
      </c>
      <c r="C703" s="22" t="s">
        <v>10</v>
      </c>
      <c r="D703" s="22" t="s">
        <v>8</v>
      </c>
      <c r="E703" s="14" t="n">
        <f aca="false">E704+E705+E706</f>
        <v>263.7</v>
      </c>
      <c r="F703" s="14" t="n">
        <f aca="false">F704+F705+F706</f>
        <v>0</v>
      </c>
      <c r="G703" s="14" t="n">
        <f aca="false">G704+G705+G706</f>
        <v>0</v>
      </c>
      <c r="H703" s="14" t="n">
        <f aca="false">H704+H705+H706</f>
        <v>0</v>
      </c>
      <c r="I703" s="14" t="n">
        <f aca="false">I704+I705+I706</f>
        <v>0</v>
      </c>
      <c r="J703" s="14" t="n">
        <f aca="false">J704+J705+J706</f>
        <v>0</v>
      </c>
      <c r="K703" s="14" t="n">
        <f aca="false">SUM(E703:J703)</f>
        <v>263.7</v>
      </c>
    </row>
    <row r="704" customFormat="false" ht="30.75" hidden="false" customHeight="true" outlineLevel="0" collapsed="false">
      <c r="A704" s="11"/>
      <c r="B704" s="32"/>
      <c r="C704" s="22"/>
      <c r="D704" s="22" t="s">
        <v>11</v>
      </c>
      <c r="E704" s="14" t="n">
        <v>0</v>
      </c>
      <c r="F704" s="14" t="n">
        <v>0</v>
      </c>
      <c r="G704" s="14" t="n">
        <v>0</v>
      </c>
      <c r="H704" s="14" t="n">
        <v>0</v>
      </c>
      <c r="I704" s="14" t="n">
        <v>0</v>
      </c>
      <c r="J704" s="14" t="n">
        <v>0</v>
      </c>
      <c r="K704" s="14" t="n">
        <f aca="false">SUM(E704:J704)</f>
        <v>0</v>
      </c>
    </row>
    <row r="705" customFormat="false" ht="25.5" hidden="false" customHeight="false" outlineLevel="0" collapsed="false">
      <c r="A705" s="11"/>
      <c r="B705" s="32"/>
      <c r="C705" s="22"/>
      <c r="D705" s="22" t="s">
        <v>12</v>
      </c>
      <c r="E705" s="14" t="n">
        <v>0</v>
      </c>
      <c r="F705" s="14" t="n">
        <v>0</v>
      </c>
      <c r="G705" s="14" t="n">
        <v>0</v>
      </c>
      <c r="H705" s="14" t="n">
        <v>0</v>
      </c>
      <c r="I705" s="14" t="n">
        <v>0</v>
      </c>
      <c r="J705" s="14" t="n">
        <v>0</v>
      </c>
      <c r="K705" s="14" t="n">
        <f aca="false">SUM(E705:J705)</f>
        <v>0</v>
      </c>
    </row>
    <row r="706" customFormat="false" ht="25.5" hidden="false" customHeight="false" outlineLevel="0" collapsed="false">
      <c r="A706" s="11"/>
      <c r="B706" s="32"/>
      <c r="C706" s="22"/>
      <c r="D706" s="22" t="s">
        <v>13</v>
      </c>
      <c r="E706" s="14" t="n">
        <v>263.7</v>
      </c>
      <c r="F706" s="14" t="n">
        <v>0</v>
      </c>
      <c r="G706" s="14" t="n">
        <v>0</v>
      </c>
      <c r="H706" s="14" t="n">
        <v>0</v>
      </c>
      <c r="I706" s="14" t="n">
        <v>0</v>
      </c>
      <c r="J706" s="14" t="n">
        <v>0</v>
      </c>
      <c r="K706" s="14" t="n">
        <f aca="false">SUM(E706:J706)</f>
        <v>263.7</v>
      </c>
    </row>
    <row r="707" customFormat="false" ht="25.5" hidden="false" customHeight="false" outlineLevel="0" collapsed="false">
      <c r="A707" s="11"/>
      <c r="B707" s="32"/>
      <c r="C707" s="22"/>
      <c r="D707" s="22" t="s">
        <v>14</v>
      </c>
      <c r="E707" s="14" t="n">
        <v>0</v>
      </c>
      <c r="F707" s="14" t="n">
        <v>0</v>
      </c>
      <c r="G707" s="14" t="n">
        <v>0</v>
      </c>
      <c r="H707" s="14" t="n">
        <v>0</v>
      </c>
      <c r="I707" s="14" t="n">
        <v>0</v>
      </c>
      <c r="J707" s="14" t="n">
        <v>0</v>
      </c>
      <c r="K707" s="14" t="n">
        <f aca="false">SUM(E707:J707)</f>
        <v>0</v>
      </c>
    </row>
    <row r="708" customFormat="false" ht="21" hidden="false" customHeight="true" outlineLevel="0" collapsed="false">
      <c r="A708" s="11" t="s">
        <v>263</v>
      </c>
      <c r="B708" s="38" t="s">
        <v>264</v>
      </c>
      <c r="C708" s="22" t="s">
        <v>10</v>
      </c>
      <c r="D708" s="22" t="s">
        <v>8</v>
      </c>
      <c r="E708" s="14" t="n">
        <v>503.052</v>
      </c>
      <c r="F708" s="14" t="n">
        <f aca="false">F709+F710+F711</f>
        <v>0</v>
      </c>
      <c r="G708" s="14" t="n">
        <f aca="false">G709+G710+G711</f>
        <v>0</v>
      </c>
      <c r="H708" s="14" t="n">
        <f aca="false">H709+H710+H711</f>
        <v>0</v>
      </c>
      <c r="I708" s="14" t="n">
        <f aca="false">I709+I710+I711</f>
        <v>0</v>
      </c>
      <c r="J708" s="14" t="n">
        <f aca="false">J709+J710+J711</f>
        <v>0</v>
      </c>
      <c r="K708" s="14" t="n">
        <f aca="false">SUM(E708:J708)</f>
        <v>503.052</v>
      </c>
    </row>
    <row r="709" customFormat="false" ht="31.5" hidden="false" customHeight="true" outlineLevel="0" collapsed="false">
      <c r="A709" s="11"/>
      <c r="B709" s="38"/>
      <c r="C709" s="22"/>
      <c r="D709" s="22" t="s">
        <v>11</v>
      </c>
      <c r="E709" s="14" t="n">
        <v>0</v>
      </c>
      <c r="F709" s="14" t="n">
        <v>0</v>
      </c>
      <c r="G709" s="14" t="n">
        <v>0</v>
      </c>
      <c r="H709" s="14" t="n">
        <v>0</v>
      </c>
      <c r="I709" s="14" t="n">
        <v>0</v>
      </c>
      <c r="J709" s="14" t="n">
        <v>0</v>
      </c>
      <c r="K709" s="14" t="n">
        <f aca="false">SUM(E709:J709)</f>
        <v>0</v>
      </c>
    </row>
    <row r="710" customFormat="false" ht="25.5" hidden="false" customHeight="false" outlineLevel="0" collapsed="false">
      <c r="A710" s="11"/>
      <c r="B710" s="38"/>
      <c r="C710" s="22"/>
      <c r="D710" s="22" t="s">
        <v>12</v>
      </c>
      <c r="E710" s="14" t="n">
        <v>0</v>
      </c>
      <c r="F710" s="14" t="n">
        <v>0</v>
      </c>
      <c r="G710" s="14" t="n">
        <v>0</v>
      </c>
      <c r="H710" s="14" t="n">
        <v>0</v>
      </c>
      <c r="I710" s="14" t="n">
        <v>0</v>
      </c>
      <c r="J710" s="14" t="n">
        <v>0</v>
      </c>
      <c r="K710" s="14" t="n">
        <f aca="false">SUM(E710:J710)</f>
        <v>0</v>
      </c>
    </row>
    <row r="711" customFormat="false" ht="25.5" hidden="false" customHeight="false" outlineLevel="0" collapsed="false">
      <c r="A711" s="11"/>
      <c r="B711" s="38"/>
      <c r="C711" s="22"/>
      <c r="D711" s="22" t="s">
        <v>13</v>
      </c>
      <c r="E711" s="14" t="n">
        <v>503.052</v>
      </c>
      <c r="F711" s="14" t="n">
        <v>0</v>
      </c>
      <c r="G711" s="14" t="n">
        <v>0</v>
      </c>
      <c r="H711" s="14" t="n">
        <v>0</v>
      </c>
      <c r="I711" s="14" t="n">
        <v>0</v>
      </c>
      <c r="J711" s="14" t="n">
        <v>0</v>
      </c>
      <c r="K711" s="14" t="n">
        <f aca="false">SUM(E711:J711)</f>
        <v>503.052</v>
      </c>
    </row>
    <row r="712" customFormat="false" ht="25.5" hidden="false" customHeight="false" outlineLevel="0" collapsed="false">
      <c r="A712" s="11"/>
      <c r="B712" s="38"/>
      <c r="C712" s="22"/>
      <c r="D712" s="22" t="s">
        <v>14</v>
      </c>
      <c r="E712" s="14" t="n">
        <v>0</v>
      </c>
      <c r="F712" s="14" t="n">
        <v>0</v>
      </c>
      <c r="G712" s="14" t="n">
        <v>0</v>
      </c>
      <c r="H712" s="14" t="n">
        <v>0</v>
      </c>
      <c r="I712" s="14" t="n">
        <v>0</v>
      </c>
      <c r="J712" s="14" t="n">
        <v>0</v>
      </c>
      <c r="K712" s="14" t="n">
        <f aca="false">SUM(E712:J712)</f>
        <v>0</v>
      </c>
    </row>
    <row r="713" customFormat="false" ht="12.75" hidden="false" customHeight="true" outlineLevel="0" collapsed="false">
      <c r="A713" s="11" t="s">
        <v>265</v>
      </c>
      <c r="B713" s="38" t="s">
        <v>266</v>
      </c>
      <c r="C713" s="22" t="s">
        <v>10</v>
      </c>
      <c r="D713" s="22" t="s">
        <v>8</v>
      </c>
      <c r="E713" s="14" t="n">
        <f aca="false">E716</f>
        <v>4640.54</v>
      </c>
      <c r="F713" s="14" t="n">
        <f aca="false">F714+F715+F716</f>
        <v>0</v>
      </c>
      <c r="G713" s="14" t="n">
        <f aca="false">G714+G715+G716</f>
        <v>0</v>
      </c>
      <c r="H713" s="14" t="n">
        <f aca="false">H714+H715+H716</f>
        <v>0</v>
      </c>
      <c r="I713" s="14" t="n">
        <f aca="false">I714+I715+I716</f>
        <v>0</v>
      </c>
      <c r="J713" s="14" t="n">
        <f aca="false">J714+J715+J716</f>
        <v>0</v>
      </c>
      <c r="K713" s="14" t="n">
        <f aca="false">SUM(E713:J713)</f>
        <v>4640.54</v>
      </c>
    </row>
    <row r="714" customFormat="false" ht="29.25" hidden="false" customHeight="true" outlineLevel="0" collapsed="false">
      <c r="A714" s="11"/>
      <c r="B714" s="38"/>
      <c r="C714" s="22"/>
      <c r="D714" s="22" t="s">
        <v>11</v>
      </c>
      <c r="E714" s="14" t="n">
        <v>0</v>
      </c>
      <c r="F714" s="14" t="n">
        <v>0</v>
      </c>
      <c r="G714" s="14" t="n">
        <v>0</v>
      </c>
      <c r="H714" s="14" t="n">
        <v>0</v>
      </c>
      <c r="I714" s="14" t="n">
        <v>0</v>
      </c>
      <c r="J714" s="14" t="n">
        <v>0</v>
      </c>
      <c r="K714" s="14" t="n">
        <f aca="false">SUM(E714:J714)</f>
        <v>0</v>
      </c>
    </row>
    <row r="715" customFormat="false" ht="25.5" hidden="false" customHeight="false" outlineLevel="0" collapsed="false">
      <c r="A715" s="11"/>
      <c r="B715" s="38"/>
      <c r="C715" s="22"/>
      <c r="D715" s="22" t="s">
        <v>12</v>
      </c>
      <c r="E715" s="14" t="n">
        <v>0</v>
      </c>
      <c r="F715" s="14" t="n">
        <v>0</v>
      </c>
      <c r="G715" s="14" t="n">
        <v>0</v>
      </c>
      <c r="H715" s="14" t="n">
        <v>0</v>
      </c>
      <c r="I715" s="14" t="n">
        <v>0</v>
      </c>
      <c r="J715" s="14" t="n">
        <v>0</v>
      </c>
      <c r="K715" s="14" t="n">
        <f aca="false">SUM(E715:J715)</f>
        <v>0</v>
      </c>
    </row>
    <row r="716" customFormat="false" ht="25.5" hidden="false" customHeight="false" outlineLevel="0" collapsed="false">
      <c r="A716" s="11"/>
      <c r="B716" s="38"/>
      <c r="C716" s="22"/>
      <c r="D716" s="22" t="s">
        <v>13</v>
      </c>
      <c r="E716" s="14" t="n">
        <v>4640.54</v>
      </c>
      <c r="F716" s="14" t="n">
        <v>0</v>
      </c>
      <c r="G716" s="14" t="n">
        <v>0</v>
      </c>
      <c r="H716" s="14" t="n">
        <v>0</v>
      </c>
      <c r="I716" s="14" t="n">
        <v>0</v>
      </c>
      <c r="J716" s="14" t="n">
        <v>0</v>
      </c>
      <c r="K716" s="14" t="n">
        <f aca="false">SUM(E716:J716)</f>
        <v>4640.54</v>
      </c>
    </row>
    <row r="717" customFormat="false" ht="25.5" hidden="false" customHeight="false" outlineLevel="0" collapsed="false">
      <c r="A717" s="11"/>
      <c r="B717" s="38"/>
      <c r="C717" s="22"/>
      <c r="D717" s="22" t="s">
        <v>14</v>
      </c>
      <c r="E717" s="14" t="n">
        <v>0</v>
      </c>
      <c r="F717" s="14" t="n">
        <v>0</v>
      </c>
      <c r="G717" s="14" t="n">
        <v>0</v>
      </c>
      <c r="H717" s="14" t="n">
        <v>0</v>
      </c>
      <c r="I717" s="14" t="n">
        <v>0</v>
      </c>
      <c r="J717" s="14" t="n">
        <v>0</v>
      </c>
      <c r="K717" s="14" t="n">
        <f aca="false">SUM(E717:J717)</f>
        <v>0</v>
      </c>
    </row>
    <row r="718" customFormat="false" ht="12.75" hidden="false" customHeight="true" outlineLevel="0" collapsed="false">
      <c r="A718" s="11" t="s">
        <v>267</v>
      </c>
      <c r="B718" s="38" t="s">
        <v>268</v>
      </c>
      <c r="C718" s="22" t="s">
        <v>10</v>
      </c>
      <c r="D718" s="22" t="s">
        <v>8</v>
      </c>
      <c r="E718" s="14" t="n">
        <v>190</v>
      </c>
      <c r="F718" s="14" t="n">
        <f aca="false">F719+F720+F721</f>
        <v>0</v>
      </c>
      <c r="G718" s="14" t="n">
        <f aca="false">G719+G720+G721</f>
        <v>0</v>
      </c>
      <c r="H718" s="14" t="n">
        <f aca="false">H719+H720+H721</f>
        <v>0</v>
      </c>
      <c r="I718" s="14" t="n">
        <f aca="false">I719+I720+I721</f>
        <v>0</v>
      </c>
      <c r="J718" s="14" t="n">
        <f aca="false">J719+J720+J721</f>
        <v>0</v>
      </c>
      <c r="K718" s="14" t="n">
        <f aca="false">SUM(E718:J718)</f>
        <v>190</v>
      </c>
    </row>
    <row r="719" customFormat="false" ht="30.75" hidden="false" customHeight="true" outlineLevel="0" collapsed="false">
      <c r="A719" s="11"/>
      <c r="B719" s="38"/>
      <c r="C719" s="22"/>
      <c r="D719" s="22" t="s">
        <v>11</v>
      </c>
      <c r="E719" s="14" t="n">
        <v>0</v>
      </c>
      <c r="F719" s="14" t="n">
        <v>0</v>
      </c>
      <c r="G719" s="14" t="n">
        <v>0</v>
      </c>
      <c r="H719" s="14" t="n">
        <v>0</v>
      </c>
      <c r="I719" s="14" t="n">
        <v>0</v>
      </c>
      <c r="J719" s="14" t="n">
        <v>0</v>
      </c>
      <c r="K719" s="14" t="n">
        <f aca="false">SUM(E719:J719)</f>
        <v>0</v>
      </c>
    </row>
    <row r="720" customFormat="false" ht="25.5" hidden="false" customHeight="false" outlineLevel="0" collapsed="false">
      <c r="A720" s="11"/>
      <c r="B720" s="38"/>
      <c r="C720" s="22"/>
      <c r="D720" s="22" t="s">
        <v>12</v>
      </c>
      <c r="E720" s="14" t="n">
        <v>0</v>
      </c>
      <c r="F720" s="14" t="n">
        <v>0</v>
      </c>
      <c r="G720" s="14" t="n">
        <v>0</v>
      </c>
      <c r="H720" s="14" t="n">
        <v>0</v>
      </c>
      <c r="I720" s="14" t="n">
        <v>0</v>
      </c>
      <c r="J720" s="14" t="n">
        <v>0</v>
      </c>
      <c r="K720" s="14" t="n">
        <f aca="false">SUM(E720:J720)</f>
        <v>0</v>
      </c>
    </row>
    <row r="721" customFormat="false" ht="25.5" hidden="false" customHeight="false" outlineLevel="0" collapsed="false">
      <c r="A721" s="11"/>
      <c r="B721" s="38"/>
      <c r="C721" s="22"/>
      <c r="D721" s="22" t="s">
        <v>13</v>
      </c>
      <c r="E721" s="14" t="n">
        <v>190</v>
      </c>
      <c r="F721" s="14" t="n">
        <v>0</v>
      </c>
      <c r="G721" s="14" t="n">
        <v>0</v>
      </c>
      <c r="H721" s="14" t="n">
        <v>0</v>
      </c>
      <c r="I721" s="14" t="n">
        <v>0</v>
      </c>
      <c r="J721" s="14" t="n">
        <v>0</v>
      </c>
      <c r="K721" s="14" t="n">
        <f aca="false">SUM(E721:J721)</f>
        <v>190</v>
      </c>
    </row>
    <row r="722" customFormat="false" ht="25.5" hidden="false" customHeight="false" outlineLevel="0" collapsed="false">
      <c r="A722" s="11"/>
      <c r="B722" s="38"/>
      <c r="C722" s="22"/>
      <c r="D722" s="22" t="s">
        <v>14</v>
      </c>
      <c r="E722" s="14" t="n">
        <v>0</v>
      </c>
      <c r="F722" s="14" t="n">
        <v>0</v>
      </c>
      <c r="G722" s="14" t="n">
        <v>0</v>
      </c>
      <c r="H722" s="14" t="n">
        <v>0</v>
      </c>
      <c r="I722" s="14" t="n">
        <v>0</v>
      </c>
      <c r="J722" s="14" t="n">
        <v>0</v>
      </c>
      <c r="K722" s="14" t="n">
        <f aca="false">SUM(E722:J722)</f>
        <v>0</v>
      </c>
    </row>
    <row r="723" customFormat="false" ht="12.75" hidden="false" customHeight="true" outlineLevel="0" collapsed="false">
      <c r="A723" s="11" t="s">
        <v>269</v>
      </c>
      <c r="B723" s="38" t="s">
        <v>270</v>
      </c>
      <c r="C723" s="22" t="s">
        <v>10</v>
      </c>
      <c r="D723" s="22" t="s">
        <v>8</v>
      </c>
      <c r="E723" s="14" t="n">
        <f aca="false">E726</f>
        <v>1152</v>
      </c>
      <c r="F723" s="14" t="n">
        <f aca="false">F724+F725+F726</f>
        <v>0</v>
      </c>
      <c r="G723" s="14" t="n">
        <f aca="false">G724+G725+G726</f>
        <v>0</v>
      </c>
      <c r="H723" s="14" t="n">
        <f aca="false">H724+H725+H726</f>
        <v>0</v>
      </c>
      <c r="I723" s="14" t="n">
        <f aca="false">I724+I725+I726</f>
        <v>0</v>
      </c>
      <c r="J723" s="14" t="n">
        <f aca="false">J724+J725+J726</f>
        <v>0</v>
      </c>
      <c r="K723" s="14" t="n">
        <f aca="false">SUM(E723:J723)</f>
        <v>1152</v>
      </c>
    </row>
    <row r="724" customFormat="false" ht="30.75" hidden="false" customHeight="true" outlineLevel="0" collapsed="false">
      <c r="A724" s="11"/>
      <c r="B724" s="38"/>
      <c r="C724" s="22"/>
      <c r="D724" s="22" t="s">
        <v>11</v>
      </c>
      <c r="E724" s="14" t="n">
        <v>0</v>
      </c>
      <c r="F724" s="14" t="n">
        <v>0</v>
      </c>
      <c r="G724" s="14" t="n">
        <v>0</v>
      </c>
      <c r="H724" s="14" t="n">
        <v>0</v>
      </c>
      <c r="I724" s="14" t="n">
        <v>0</v>
      </c>
      <c r="J724" s="14" t="n">
        <v>0</v>
      </c>
      <c r="K724" s="14" t="n">
        <f aca="false">SUM(E724:J724)</f>
        <v>0</v>
      </c>
    </row>
    <row r="725" customFormat="false" ht="25.5" hidden="false" customHeight="false" outlineLevel="0" collapsed="false">
      <c r="A725" s="11"/>
      <c r="B725" s="38"/>
      <c r="C725" s="22"/>
      <c r="D725" s="22" t="s">
        <v>12</v>
      </c>
      <c r="E725" s="14" t="n">
        <v>0</v>
      </c>
      <c r="F725" s="14" t="n">
        <v>0</v>
      </c>
      <c r="G725" s="14" t="n">
        <v>0</v>
      </c>
      <c r="H725" s="14" t="n">
        <v>0</v>
      </c>
      <c r="I725" s="14" t="n">
        <v>0</v>
      </c>
      <c r="J725" s="14" t="n">
        <v>0</v>
      </c>
      <c r="K725" s="14" t="n">
        <f aca="false">SUM(E725:J725)</f>
        <v>0</v>
      </c>
    </row>
    <row r="726" customFormat="false" ht="25.5" hidden="false" customHeight="false" outlineLevel="0" collapsed="false">
      <c r="A726" s="11"/>
      <c r="B726" s="38"/>
      <c r="C726" s="22"/>
      <c r="D726" s="22" t="s">
        <v>13</v>
      </c>
      <c r="E726" s="14" t="n">
        <v>1152</v>
      </c>
      <c r="F726" s="14" t="n">
        <v>0</v>
      </c>
      <c r="G726" s="14" t="n">
        <v>0</v>
      </c>
      <c r="H726" s="14" t="n">
        <v>0</v>
      </c>
      <c r="I726" s="14" t="n">
        <v>0</v>
      </c>
      <c r="J726" s="14" t="n">
        <v>0</v>
      </c>
      <c r="K726" s="14" t="n">
        <f aca="false">SUM(E726:J726)</f>
        <v>1152</v>
      </c>
    </row>
    <row r="727" customFormat="false" ht="25.5" hidden="false" customHeight="false" outlineLevel="0" collapsed="false">
      <c r="A727" s="11"/>
      <c r="B727" s="38"/>
      <c r="C727" s="22"/>
      <c r="D727" s="22" t="s">
        <v>14</v>
      </c>
      <c r="E727" s="14" t="n">
        <v>0</v>
      </c>
      <c r="F727" s="14" t="n">
        <v>0</v>
      </c>
      <c r="G727" s="14" t="n">
        <v>0</v>
      </c>
      <c r="H727" s="14" t="n">
        <v>0</v>
      </c>
      <c r="I727" s="14" t="n">
        <v>0</v>
      </c>
      <c r="J727" s="14" t="n">
        <v>0</v>
      </c>
      <c r="K727" s="14" t="n">
        <f aca="false">SUM(E727:J727)</f>
        <v>0</v>
      </c>
    </row>
    <row r="728" customFormat="false" ht="12.75" hidden="false" customHeight="true" outlineLevel="0" collapsed="false">
      <c r="A728" s="11" t="s">
        <v>271</v>
      </c>
      <c r="B728" s="38" t="s">
        <v>272</v>
      </c>
      <c r="C728" s="22" t="s">
        <v>10</v>
      </c>
      <c r="D728" s="22" t="s">
        <v>8</v>
      </c>
      <c r="E728" s="14" t="n">
        <f aca="false">E731</f>
        <v>208.8</v>
      </c>
      <c r="F728" s="14" t="n">
        <f aca="false">F729+F730+F731</f>
        <v>0</v>
      </c>
      <c r="G728" s="14" t="n">
        <f aca="false">G729+G730+G731</f>
        <v>0</v>
      </c>
      <c r="H728" s="14" t="n">
        <f aca="false">H729+H730+H731</f>
        <v>0</v>
      </c>
      <c r="I728" s="14" t="n">
        <f aca="false">I729+I730+I731</f>
        <v>0</v>
      </c>
      <c r="J728" s="14" t="n">
        <f aca="false">J729+J730+J731</f>
        <v>0</v>
      </c>
      <c r="K728" s="14" t="n">
        <f aca="false">SUM(E728:J728)</f>
        <v>208.8</v>
      </c>
    </row>
    <row r="729" customFormat="false" ht="30.75" hidden="false" customHeight="true" outlineLevel="0" collapsed="false">
      <c r="A729" s="11"/>
      <c r="B729" s="38"/>
      <c r="C729" s="22"/>
      <c r="D729" s="22" t="s">
        <v>11</v>
      </c>
      <c r="E729" s="14" t="n">
        <v>0</v>
      </c>
      <c r="F729" s="14" t="n">
        <v>0</v>
      </c>
      <c r="G729" s="14" t="n">
        <v>0</v>
      </c>
      <c r="H729" s="14" t="n">
        <v>0</v>
      </c>
      <c r="I729" s="14" t="n">
        <v>0</v>
      </c>
      <c r="J729" s="14" t="n">
        <v>0</v>
      </c>
      <c r="K729" s="14" t="n">
        <f aca="false">SUM(E729:J729)</f>
        <v>0</v>
      </c>
    </row>
    <row r="730" customFormat="false" ht="25.5" hidden="false" customHeight="false" outlineLevel="0" collapsed="false">
      <c r="A730" s="11"/>
      <c r="B730" s="38"/>
      <c r="C730" s="22"/>
      <c r="D730" s="22" t="s">
        <v>12</v>
      </c>
      <c r="E730" s="14" t="n">
        <v>0</v>
      </c>
      <c r="F730" s="14" t="n">
        <v>0</v>
      </c>
      <c r="G730" s="14" t="n">
        <v>0</v>
      </c>
      <c r="H730" s="14" t="n">
        <v>0</v>
      </c>
      <c r="I730" s="14" t="n">
        <v>0</v>
      </c>
      <c r="J730" s="14" t="n">
        <v>0</v>
      </c>
      <c r="K730" s="14" t="n">
        <f aca="false">SUM(E730:J730)</f>
        <v>0</v>
      </c>
    </row>
    <row r="731" customFormat="false" ht="25.5" hidden="false" customHeight="false" outlineLevel="0" collapsed="false">
      <c r="A731" s="11"/>
      <c r="B731" s="38"/>
      <c r="C731" s="22"/>
      <c r="D731" s="22" t="s">
        <v>13</v>
      </c>
      <c r="E731" s="14" t="n">
        <v>208.8</v>
      </c>
      <c r="F731" s="14" t="n">
        <v>0</v>
      </c>
      <c r="G731" s="14" t="n">
        <v>0</v>
      </c>
      <c r="H731" s="14" t="n">
        <v>0</v>
      </c>
      <c r="I731" s="14" t="n">
        <v>0</v>
      </c>
      <c r="J731" s="14" t="n">
        <v>0</v>
      </c>
      <c r="K731" s="14" t="n">
        <f aca="false">SUM(E731:J731)</f>
        <v>208.8</v>
      </c>
    </row>
    <row r="732" customFormat="false" ht="25.5" hidden="false" customHeight="false" outlineLevel="0" collapsed="false">
      <c r="A732" s="11"/>
      <c r="B732" s="38"/>
      <c r="C732" s="22"/>
      <c r="D732" s="22" t="s">
        <v>14</v>
      </c>
      <c r="E732" s="14" t="n">
        <v>0</v>
      </c>
      <c r="F732" s="14" t="n">
        <v>0</v>
      </c>
      <c r="G732" s="14" t="n">
        <v>0</v>
      </c>
      <c r="H732" s="14" t="n">
        <v>0</v>
      </c>
      <c r="I732" s="14" t="n">
        <v>0</v>
      </c>
      <c r="J732" s="14" t="n">
        <v>0</v>
      </c>
      <c r="K732" s="14" t="n">
        <f aca="false">SUM(E732:J732)</f>
        <v>0</v>
      </c>
    </row>
    <row r="733" customFormat="false" ht="12.75" hidden="false" customHeight="true" outlineLevel="0" collapsed="false">
      <c r="A733" s="11" t="s">
        <v>273</v>
      </c>
      <c r="B733" s="38" t="s">
        <v>274</v>
      </c>
      <c r="C733" s="22" t="s">
        <v>10</v>
      </c>
      <c r="D733" s="22" t="s">
        <v>8</v>
      </c>
      <c r="E733" s="14" t="n">
        <f aca="false">E736</f>
        <v>160</v>
      </c>
      <c r="F733" s="14" t="n">
        <f aca="false">F734+F735+F736</f>
        <v>0</v>
      </c>
      <c r="G733" s="14" t="n">
        <f aca="false">G734+G735+G736</f>
        <v>0</v>
      </c>
      <c r="H733" s="14" t="n">
        <f aca="false">H734+H735+H736</f>
        <v>0</v>
      </c>
      <c r="I733" s="14" t="n">
        <f aca="false">I734+I735+I736</f>
        <v>0</v>
      </c>
      <c r="J733" s="14" t="n">
        <f aca="false">J734+J735+J736</f>
        <v>0</v>
      </c>
      <c r="K733" s="14" t="n">
        <f aca="false">SUM(E733:J733)</f>
        <v>160</v>
      </c>
    </row>
    <row r="734" customFormat="false" ht="30.75" hidden="false" customHeight="true" outlineLevel="0" collapsed="false">
      <c r="A734" s="11"/>
      <c r="B734" s="38"/>
      <c r="C734" s="22"/>
      <c r="D734" s="22" t="s">
        <v>11</v>
      </c>
      <c r="E734" s="14" t="n">
        <v>0</v>
      </c>
      <c r="F734" s="14" t="n">
        <v>0</v>
      </c>
      <c r="G734" s="14" t="n">
        <v>0</v>
      </c>
      <c r="H734" s="14" t="n">
        <v>0</v>
      </c>
      <c r="I734" s="14" t="n">
        <v>0</v>
      </c>
      <c r="J734" s="14" t="n">
        <v>0</v>
      </c>
      <c r="K734" s="14" t="n">
        <f aca="false">SUM(E734:J734)</f>
        <v>0</v>
      </c>
    </row>
    <row r="735" customFormat="false" ht="25.5" hidden="false" customHeight="false" outlineLevel="0" collapsed="false">
      <c r="A735" s="11"/>
      <c r="B735" s="38"/>
      <c r="C735" s="22"/>
      <c r="D735" s="22" t="s">
        <v>12</v>
      </c>
      <c r="E735" s="14" t="n">
        <v>0</v>
      </c>
      <c r="F735" s="14" t="n">
        <v>0</v>
      </c>
      <c r="G735" s="14" t="n">
        <v>0</v>
      </c>
      <c r="H735" s="14" t="n">
        <v>0</v>
      </c>
      <c r="I735" s="14" t="n">
        <v>0</v>
      </c>
      <c r="J735" s="14" t="n">
        <v>0</v>
      </c>
      <c r="K735" s="14" t="n">
        <f aca="false">SUM(E735:J735)</f>
        <v>0</v>
      </c>
    </row>
    <row r="736" customFormat="false" ht="25.5" hidden="false" customHeight="false" outlineLevel="0" collapsed="false">
      <c r="A736" s="11"/>
      <c r="B736" s="38"/>
      <c r="C736" s="22"/>
      <c r="D736" s="22" t="s">
        <v>13</v>
      </c>
      <c r="E736" s="14" t="n">
        <v>160</v>
      </c>
      <c r="F736" s="14" t="n">
        <v>0</v>
      </c>
      <c r="G736" s="14" t="n">
        <v>0</v>
      </c>
      <c r="H736" s="14" t="n">
        <v>0</v>
      </c>
      <c r="I736" s="14" t="n">
        <v>0</v>
      </c>
      <c r="J736" s="14" t="n">
        <v>0</v>
      </c>
      <c r="K736" s="14" t="n">
        <f aca="false">SUM(E736:J736)</f>
        <v>160</v>
      </c>
    </row>
    <row r="737" customFormat="false" ht="25.5" hidden="false" customHeight="false" outlineLevel="0" collapsed="false">
      <c r="A737" s="11"/>
      <c r="B737" s="38"/>
      <c r="C737" s="22"/>
      <c r="D737" s="22" t="s">
        <v>14</v>
      </c>
      <c r="E737" s="14" t="n">
        <v>0</v>
      </c>
      <c r="F737" s="14" t="n">
        <v>0</v>
      </c>
      <c r="G737" s="14" t="n">
        <v>0</v>
      </c>
      <c r="H737" s="14" t="n">
        <v>0</v>
      </c>
      <c r="I737" s="14" t="n">
        <v>0</v>
      </c>
      <c r="J737" s="14" t="n">
        <v>0</v>
      </c>
      <c r="K737" s="14" t="n">
        <f aca="false">SUM(E737:J737)</f>
        <v>0</v>
      </c>
    </row>
    <row r="738" customFormat="false" ht="12.75" hidden="false" customHeight="true" outlineLevel="0" collapsed="false">
      <c r="A738" s="11" t="s">
        <v>275</v>
      </c>
      <c r="B738" s="38" t="s">
        <v>276</v>
      </c>
      <c r="C738" s="22" t="s">
        <v>10</v>
      </c>
      <c r="D738" s="22" t="s">
        <v>8</v>
      </c>
      <c r="E738" s="14" t="n">
        <f aca="false">E741</f>
        <v>140</v>
      </c>
      <c r="F738" s="14" t="n">
        <f aca="false">F739+F740+F741</f>
        <v>0</v>
      </c>
      <c r="G738" s="14" t="n">
        <f aca="false">G739+G740+G741</f>
        <v>0</v>
      </c>
      <c r="H738" s="14" t="n">
        <f aca="false">H739+H740+H741</f>
        <v>0</v>
      </c>
      <c r="I738" s="14" t="n">
        <f aca="false">I739+I740+I741</f>
        <v>0</v>
      </c>
      <c r="J738" s="14" t="n">
        <f aca="false">J739+J740+J741</f>
        <v>0</v>
      </c>
      <c r="K738" s="14" t="n">
        <f aca="false">SUM(E738:J738)</f>
        <v>140</v>
      </c>
    </row>
    <row r="739" customFormat="false" ht="30.75" hidden="false" customHeight="true" outlineLevel="0" collapsed="false">
      <c r="A739" s="11"/>
      <c r="B739" s="38"/>
      <c r="C739" s="22"/>
      <c r="D739" s="22" t="s">
        <v>11</v>
      </c>
      <c r="E739" s="14" t="n">
        <v>0</v>
      </c>
      <c r="F739" s="14" t="n">
        <v>0</v>
      </c>
      <c r="G739" s="14" t="n">
        <v>0</v>
      </c>
      <c r="H739" s="14" t="n">
        <v>0</v>
      </c>
      <c r="I739" s="14" t="n">
        <v>0</v>
      </c>
      <c r="J739" s="14" t="n">
        <v>0</v>
      </c>
      <c r="K739" s="14" t="n">
        <f aca="false">SUM(E739:J739)</f>
        <v>0</v>
      </c>
    </row>
    <row r="740" customFormat="false" ht="25.5" hidden="false" customHeight="false" outlineLevel="0" collapsed="false">
      <c r="A740" s="11"/>
      <c r="B740" s="38"/>
      <c r="C740" s="22"/>
      <c r="D740" s="22" t="s">
        <v>12</v>
      </c>
      <c r="E740" s="14" t="n">
        <v>0</v>
      </c>
      <c r="F740" s="14" t="n">
        <v>0</v>
      </c>
      <c r="G740" s="14" t="n">
        <v>0</v>
      </c>
      <c r="H740" s="14" t="n">
        <v>0</v>
      </c>
      <c r="I740" s="14" t="n">
        <v>0</v>
      </c>
      <c r="J740" s="14" t="n">
        <v>0</v>
      </c>
      <c r="K740" s="14" t="n">
        <f aca="false">SUM(E740:J740)</f>
        <v>0</v>
      </c>
    </row>
    <row r="741" customFormat="false" ht="25.5" hidden="false" customHeight="false" outlineLevel="0" collapsed="false">
      <c r="A741" s="11"/>
      <c r="B741" s="38"/>
      <c r="C741" s="22"/>
      <c r="D741" s="22" t="s">
        <v>13</v>
      </c>
      <c r="E741" s="14" t="n">
        <v>140</v>
      </c>
      <c r="F741" s="14" t="n">
        <v>0</v>
      </c>
      <c r="G741" s="14" t="n">
        <v>0</v>
      </c>
      <c r="H741" s="14" t="n">
        <v>0</v>
      </c>
      <c r="I741" s="14" t="n">
        <v>0</v>
      </c>
      <c r="J741" s="14" t="n">
        <v>0</v>
      </c>
      <c r="K741" s="14" t="n">
        <f aca="false">SUM(E741:J741)</f>
        <v>140</v>
      </c>
    </row>
    <row r="742" customFormat="false" ht="25.5" hidden="false" customHeight="false" outlineLevel="0" collapsed="false">
      <c r="A742" s="11"/>
      <c r="B742" s="38"/>
      <c r="C742" s="22"/>
      <c r="D742" s="22" t="s">
        <v>14</v>
      </c>
      <c r="E742" s="14" t="n">
        <v>0</v>
      </c>
      <c r="F742" s="14" t="n">
        <v>0</v>
      </c>
      <c r="G742" s="14" t="n">
        <v>0</v>
      </c>
      <c r="H742" s="14" t="n">
        <v>0</v>
      </c>
      <c r="I742" s="14" t="n">
        <v>0</v>
      </c>
      <c r="J742" s="14" t="n">
        <v>0</v>
      </c>
      <c r="K742" s="14" t="n">
        <f aca="false">SUM(E742:J742)</f>
        <v>0</v>
      </c>
    </row>
    <row r="743" customFormat="false" ht="12.75" hidden="false" customHeight="true" outlineLevel="0" collapsed="false">
      <c r="A743" s="11" t="s">
        <v>277</v>
      </c>
      <c r="B743" s="38" t="s">
        <v>278</v>
      </c>
      <c r="C743" s="22" t="s">
        <v>10</v>
      </c>
      <c r="D743" s="22" t="s">
        <v>8</v>
      </c>
      <c r="E743" s="14" t="n">
        <f aca="false">E746</f>
        <v>38.2</v>
      </c>
      <c r="F743" s="14" t="n">
        <f aca="false">F744+F745+F746</f>
        <v>0</v>
      </c>
      <c r="G743" s="14" t="n">
        <f aca="false">G744+G745+G746</f>
        <v>0</v>
      </c>
      <c r="H743" s="14" t="n">
        <f aca="false">H744+H745+H746</f>
        <v>0</v>
      </c>
      <c r="I743" s="14" t="n">
        <f aca="false">I744+I745+I746</f>
        <v>0</v>
      </c>
      <c r="J743" s="14" t="n">
        <f aca="false">J744+J745+J746</f>
        <v>0</v>
      </c>
      <c r="K743" s="14" t="n">
        <f aca="false">SUM(E743:J743)</f>
        <v>38.2</v>
      </c>
    </row>
    <row r="744" customFormat="false" ht="30.75" hidden="false" customHeight="true" outlineLevel="0" collapsed="false">
      <c r="A744" s="11"/>
      <c r="B744" s="38"/>
      <c r="C744" s="22"/>
      <c r="D744" s="22" t="s">
        <v>11</v>
      </c>
      <c r="E744" s="14" t="n">
        <v>0</v>
      </c>
      <c r="F744" s="14" t="n">
        <v>0</v>
      </c>
      <c r="G744" s="14" t="n">
        <v>0</v>
      </c>
      <c r="H744" s="14" t="n">
        <v>0</v>
      </c>
      <c r="I744" s="14" t="n">
        <v>0</v>
      </c>
      <c r="J744" s="14" t="n">
        <v>0</v>
      </c>
      <c r="K744" s="14" t="n">
        <f aca="false">SUM(E744:J744)</f>
        <v>0</v>
      </c>
    </row>
    <row r="745" customFormat="false" ht="25.5" hidden="false" customHeight="false" outlineLevel="0" collapsed="false">
      <c r="A745" s="11"/>
      <c r="B745" s="38"/>
      <c r="C745" s="22"/>
      <c r="D745" s="22" t="s">
        <v>12</v>
      </c>
      <c r="E745" s="14" t="n">
        <v>0</v>
      </c>
      <c r="F745" s="14" t="n">
        <v>0</v>
      </c>
      <c r="G745" s="14" t="n">
        <v>0</v>
      </c>
      <c r="H745" s="14" t="n">
        <v>0</v>
      </c>
      <c r="I745" s="14" t="n">
        <v>0</v>
      </c>
      <c r="J745" s="14" t="n">
        <v>0</v>
      </c>
      <c r="K745" s="14" t="n">
        <f aca="false">SUM(E745:J745)</f>
        <v>0</v>
      </c>
    </row>
    <row r="746" customFormat="false" ht="25.5" hidden="false" customHeight="false" outlineLevel="0" collapsed="false">
      <c r="A746" s="11"/>
      <c r="B746" s="38"/>
      <c r="C746" s="22"/>
      <c r="D746" s="22" t="s">
        <v>13</v>
      </c>
      <c r="E746" s="14" t="n">
        <v>38.2</v>
      </c>
      <c r="F746" s="14" t="n">
        <v>0</v>
      </c>
      <c r="G746" s="14" t="n">
        <v>0</v>
      </c>
      <c r="H746" s="14" t="n">
        <v>0</v>
      </c>
      <c r="I746" s="14" t="n">
        <v>0</v>
      </c>
      <c r="J746" s="14" t="n">
        <v>0</v>
      </c>
      <c r="K746" s="14" t="n">
        <f aca="false">SUM(E746:J746)</f>
        <v>38.2</v>
      </c>
    </row>
    <row r="747" customFormat="false" ht="25.5" hidden="false" customHeight="false" outlineLevel="0" collapsed="false">
      <c r="A747" s="11"/>
      <c r="B747" s="38"/>
      <c r="C747" s="22"/>
      <c r="D747" s="22" t="s">
        <v>14</v>
      </c>
      <c r="E747" s="14" t="n">
        <v>0</v>
      </c>
      <c r="F747" s="14" t="n">
        <v>0</v>
      </c>
      <c r="G747" s="14" t="n">
        <v>0</v>
      </c>
      <c r="H747" s="14" t="n">
        <v>0</v>
      </c>
      <c r="I747" s="14" t="n">
        <v>0</v>
      </c>
      <c r="J747" s="14" t="n">
        <v>0</v>
      </c>
      <c r="K747" s="14" t="n">
        <f aca="false">SUM(E747:J747)</f>
        <v>0</v>
      </c>
    </row>
    <row r="748" customFormat="false" ht="25.5" hidden="false" customHeight="true" outlineLevel="0" collapsed="false">
      <c r="A748" s="25" t="s">
        <v>46</v>
      </c>
      <c r="B748" s="32" t="str">
        <f aca="false">B84</f>
        <v>Комплекс процессных мероприятий «Организация ритуальных услуг и содержание мест захоронения»</v>
      </c>
      <c r="C748" s="32"/>
      <c r="D748" s="32"/>
      <c r="E748" s="32"/>
      <c r="F748" s="32"/>
      <c r="G748" s="32"/>
      <c r="H748" s="32"/>
      <c r="I748" s="32"/>
      <c r="J748" s="32"/>
      <c r="K748" s="32"/>
    </row>
    <row r="749" customFormat="false" ht="18.75" hidden="false" customHeight="true" outlineLevel="0" collapsed="false">
      <c r="A749" s="32" t="s">
        <v>48</v>
      </c>
      <c r="B749" s="32" t="str">
        <f aca="false">B89</f>
        <v>Благоустройство и текущее содержание территорий кладбищ города Магнитогорска</v>
      </c>
      <c r="C749" s="33" t="s">
        <v>10</v>
      </c>
      <c r="D749" s="33" t="s">
        <v>8</v>
      </c>
      <c r="E749" s="24" t="n">
        <f aca="false">E750+E751+E752</f>
        <v>25408.85</v>
      </c>
      <c r="F749" s="24" t="n">
        <f aca="false">F750+F751+F752</f>
        <v>17040.97</v>
      </c>
      <c r="G749" s="24" t="n">
        <f aca="false">G750+G751+G752</f>
        <v>17063.33</v>
      </c>
      <c r="H749" s="24" t="n">
        <f aca="false">H750+H751+H752</f>
        <v>23692.43</v>
      </c>
      <c r="I749" s="24" t="n">
        <f aca="false">I750+I751+I752</f>
        <v>24450.58</v>
      </c>
      <c r="J749" s="24" t="n">
        <f aca="false">J750+J751+J752</f>
        <v>25281.91</v>
      </c>
      <c r="K749" s="14" t="n">
        <f aca="false">SUM(E749:J749)</f>
        <v>132938.07</v>
      </c>
    </row>
    <row r="750" customFormat="false" ht="28.5" hidden="false" customHeight="true" outlineLevel="0" collapsed="false">
      <c r="A750" s="32"/>
      <c r="B750" s="32"/>
      <c r="C750" s="33"/>
      <c r="D750" s="33" t="s">
        <v>11</v>
      </c>
      <c r="E750" s="24" t="n">
        <v>0</v>
      </c>
      <c r="F750" s="24" t="n">
        <v>0</v>
      </c>
      <c r="G750" s="24" t="n">
        <v>0</v>
      </c>
      <c r="H750" s="24" t="n">
        <v>0</v>
      </c>
      <c r="I750" s="24" t="n">
        <v>0</v>
      </c>
      <c r="J750" s="24" t="n">
        <v>0</v>
      </c>
      <c r="K750" s="14" t="n">
        <f aca="false">SUM(E750:J750)</f>
        <v>0</v>
      </c>
    </row>
    <row r="751" customFormat="false" ht="25.5" hidden="false" customHeight="false" outlineLevel="0" collapsed="false">
      <c r="A751" s="32"/>
      <c r="B751" s="32"/>
      <c r="C751" s="33"/>
      <c r="D751" s="33" t="s">
        <v>12</v>
      </c>
      <c r="E751" s="24" t="n">
        <v>0</v>
      </c>
      <c r="F751" s="24" t="n">
        <v>0</v>
      </c>
      <c r="G751" s="24" t="n">
        <v>0</v>
      </c>
      <c r="H751" s="24" t="n">
        <v>0</v>
      </c>
      <c r="I751" s="24" t="n">
        <v>0</v>
      </c>
      <c r="J751" s="24" t="n">
        <v>0</v>
      </c>
      <c r="K751" s="14" t="n">
        <f aca="false">SUM(E751:J751)</f>
        <v>0</v>
      </c>
    </row>
    <row r="752" customFormat="false" ht="25.5" hidden="false" customHeight="false" outlineLevel="0" collapsed="false">
      <c r="A752" s="32"/>
      <c r="B752" s="32"/>
      <c r="C752" s="33"/>
      <c r="D752" s="33" t="s">
        <v>13</v>
      </c>
      <c r="E752" s="24" t="n">
        <f aca="false">E757+E762+E767+E772+E777+E782+E787</f>
        <v>25408.85</v>
      </c>
      <c r="F752" s="24" t="n">
        <f aca="false">F757+F762+F767+F772+F777+F782+F787</f>
        <v>17040.97</v>
      </c>
      <c r="G752" s="24" t="n">
        <f aca="false">G757+G762+G767+G772+G777+G782+G787</f>
        <v>17063.33</v>
      </c>
      <c r="H752" s="24" t="n">
        <f aca="false">H757+H762+H767+H772+H777+H782+H787</f>
        <v>23692.43</v>
      </c>
      <c r="I752" s="24" t="n">
        <f aca="false">I757+I762+I767+I772+I777+I782+I787</f>
        <v>24450.58</v>
      </c>
      <c r="J752" s="24" t="n">
        <f aca="false">J757+J762+J767+J772+J777+J782+J787</f>
        <v>25281.91</v>
      </c>
      <c r="K752" s="14" t="n">
        <f aca="false">SUM(E752:J752)</f>
        <v>132938.07</v>
      </c>
    </row>
    <row r="753" customFormat="false" ht="25.5" hidden="false" customHeight="false" outlineLevel="0" collapsed="false">
      <c r="A753" s="32"/>
      <c r="B753" s="32"/>
      <c r="C753" s="33"/>
      <c r="D753" s="33" t="s">
        <v>14</v>
      </c>
      <c r="E753" s="24" t="n">
        <v>0</v>
      </c>
      <c r="F753" s="24" t="n">
        <v>0</v>
      </c>
      <c r="G753" s="24" t="n">
        <v>0</v>
      </c>
      <c r="H753" s="24" t="n">
        <v>0</v>
      </c>
      <c r="I753" s="24" t="n">
        <v>0</v>
      </c>
      <c r="J753" s="24" t="n">
        <v>0</v>
      </c>
      <c r="K753" s="14" t="n">
        <f aca="false">SUM(E753:J753)</f>
        <v>0</v>
      </c>
    </row>
    <row r="754" customFormat="false" ht="18.75" hidden="false" customHeight="true" outlineLevel="0" collapsed="false">
      <c r="A754" s="25" t="s">
        <v>279</v>
      </c>
      <c r="B754" s="26" t="s">
        <v>280</v>
      </c>
      <c r="C754" s="22" t="s">
        <v>10</v>
      </c>
      <c r="D754" s="22" t="s">
        <v>8</v>
      </c>
      <c r="E754" s="14" t="n">
        <f aca="false">E755+E756+E757+E758</f>
        <v>15673.56</v>
      </c>
      <c r="F754" s="14" t="n">
        <f aca="false">SUM(F755:F758)</f>
        <v>15759.37</v>
      </c>
      <c r="G754" s="24" t="n">
        <f aca="false">SUM(G755:G758)</f>
        <v>15771.73</v>
      </c>
      <c r="H754" s="24" t="n">
        <f aca="false">SUM(H755:H758)</f>
        <v>21899.04</v>
      </c>
      <c r="I754" s="14" t="n">
        <f aca="false">SUM(I755:I758)</f>
        <v>22599.8</v>
      </c>
      <c r="J754" s="14" t="n">
        <f aca="false">SUM(J755:J758)</f>
        <v>23368.2</v>
      </c>
      <c r="K754" s="14" t="n">
        <f aca="false">SUM(E754:J754)</f>
        <v>115071.7</v>
      </c>
    </row>
    <row r="755" customFormat="false" ht="31.5" hidden="false" customHeight="true" outlineLevel="0" collapsed="false">
      <c r="A755" s="25"/>
      <c r="B755" s="26"/>
      <c r="C755" s="22"/>
      <c r="D755" s="22" t="s">
        <v>11</v>
      </c>
      <c r="E755" s="14" t="n">
        <v>0</v>
      </c>
      <c r="F755" s="14" t="n">
        <f aca="false">F760</f>
        <v>0</v>
      </c>
      <c r="G755" s="14" t="n">
        <f aca="false">G760</f>
        <v>0</v>
      </c>
      <c r="H755" s="14" t="n">
        <f aca="false">H760</f>
        <v>0</v>
      </c>
      <c r="I755" s="14" t="n">
        <f aca="false">I760</f>
        <v>0</v>
      </c>
      <c r="J755" s="14" t="n">
        <f aca="false">J760</f>
        <v>0</v>
      </c>
      <c r="K755" s="14" t="n">
        <f aca="false">SUM(E755:J755)</f>
        <v>0</v>
      </c>
    </row>
    <row r="756" customFormat="false" ht="25.5" hidden="false" customHeight="false" outlineLevel="0" collapsed="false">
      <c r="A756" s="25"/>
      <c r="B756" s="26"/>
      <c r="C756" s="22"/>
      <c r="D756" s="22" t="s">
        <v>12</v>
      </c>
      <c r="E756" s="14" t="n">
        <v>0</v>
      </c>
      <c r="F756" s="14" t="n">
        <f aca="false">F761</f>
        <v>0</v>
      </c>
      <c r="G756" s="14" t="n">
        <f aca="false">G761</f>
        <v>0</v>
      </c>
      <c r="H756" s="14" t="n">
        <f aca="false">H761</f>
        <v>0</v>
      </c>
      <c r="I756" s="14" t="n">
        <f aca="false">I761</f>
        <v>0</v>
      </c>
      <c r="J756" s="14" t="n">
        <f aca="false">J761</f>
        <v>0</v>
      </c>
      <c r="K756" s="14" t="n">
        <f aca="false">SUM(E756:J756)</f>
        <v>0</v>
      </c>
    </row>
    <row r="757" customFormat="false" ht="25.5" hidden="false" customHeight="false" outlineLevel="0" collapsed="false">
      <c r="A757" s="25"/>
      <c r="B757" s="26"/>
      <c r="C757" s="22"/>
      <c r="D757" s="22" t="s">
        <v>13</v>
      </c>
      <c r="E757" s="14" t="n">
        <v>15673.56</v>
      </c>
      <c r="F757" s="14" t="n">
        <v>15759.37</v>
      </c>
      <c r="G757" s="14" t="n">
        <v>15771.73</v>
      </c>
      <c r="H757" s="14" t="n">
        <v>21899.04</v>
      </c>
      <c r="I757" s="14" t="n">
        <v>22599.8</v>
      </c>
      <c r="J757" s="14" t="n">
        <v>23368.2</v>
      </c>
      <c r="K757" s="14" t="n">
        <f aca="false">SUM(E757:J757)</f>
        <v>115071.7</v>
      </c>
    </row>
    <row r="758" customFormat="false" ht="25.5" hidden="false" customHeight="false" outlineLevel="0" collapsed="false">
      <c r="A758" s="25"/>
      <c r="B758" s="26"/>
      <c r="C758" s="22"/>
      <c r="D758" s="22" t="s">
        <v>14</v>
      </c>
      <c r="E758" s="14" t="n">
        <v>0</v>
      </c>
      <c r="F758" s="14" t="n">
        <v>0</v>
      </c>
      <c r="G758" s="14" t="n">
        <v>0</v>
      </c>
      <c r="H758" s="14" t="n">
        <v>0</v>
      </c>
      <c r="I758" s="14" t="n">
        <v>0</v>
      </c>
      <c r="J758" s="14" t="n">
        <v>0</v>
      </c>
      <c r="K758" s="14" t="n">
        <f aca="false">SUM(E758:J758)</f>
        <v>0</v>
      </c>
    </row>
    <row r="759" customFormat="false" ht="12.75" hidden="false" customHeight="true" outlineLevel="0" collapsed="false">
      <c r="A759" s="25" t="s">
        <v>281</v>
      </c>
      <c r="B759" s="21" t="s">
        <v>282</v>
      </c>
      <c r="C759" s="22" t="s">
        <v>10</v>
      </c>
      <c r="D759" s="22" t="s">
        <v>8</v>
      </c>
      <c r="E759" s="14" t="n">
        <f aca="false">E760+E761+E762+E763</f>
        <v>4322.85</v>
      </c>
      <c r="F759" s="14" t="n">
        <f aca="false">F760+F761+F762+F763</f>
        <v>0</v>
      </c>
      <c r="G759" s="14" t="n">
        <f aca="false">G760+G761+G762+G763</f>
        <v>0</v>
      </c>
      <c r="H759" s="14" t="n">
        <f aca="false">H760+H761+H762+H763</f>
        <v>0</v>
      </c>
      <c r="I759" s="14" t="n">
        <f aca="false">I760+I761+I762+I763</f>
        <v>0</v>
      </c>
      <c r="J759" s="14" t="n">
        <f aca="false">J760+J761+J762+J763</f>
        <v>0</v>
      </c>
      <c r="K759" s="14" t="n">
        <f aca="false">SUM(E759:J759)</f>
        <v>4322.85</v>
      </c>
    </row>
    <row r="760" customFormat="false" ht="31.5" hidden="false" customHeight="true" outlineLevel="0" collapsed="false">
      <c r="A760" s="25"/>
      <c r="B760" s="21"/>
      <c r="C760" s="22"/>
      <c r="D760" s="22" t="s">
        <v>11</v>
      </c>
      <c r="E760" s="14" t="n">
        <v>0</v>
      </c>
      <c r="F760" s="14" t="n">
        <v>0</v>
      </c>
      <c r="G760" s="14" t="n">
        <v>0</v>
      </c>
      <c r="H760" s="14" t="n">
        <v>0</v>
      </c>
      <c r="I760" s="14" t="n">
        <v>0</v>
      </c>
      <c r="J760" s="14" t="n">
        <v>0</v>
      </c>
      <c r="K760" s="14" t="n">
        <f aca="false">SUM(E760:J760)</f>
        <v>0</v>
      </c>
    </row>
    <row r="761" customFormat="false" ht="25.5" hidden="false" customHeight="false" outlineLevel="0" collapsed="false">
      <c r="A761" s="25"/>
      <c r="B761" s="21"/>
      <c r="C761" s="22"/>
      <c r="D761" s="22" t="s">
        <v>12</v>
      </c>
      <c r="E761" s="14" t="n">
        <v>0</v>
      </c>
      <c r="F761" s="14" t="n">
        <v>0</v>
      </c>
      <c r="G761" s="14" t="n">
        <v>0</v>
      </c>
      <c r="H761" s="14" t="n">
        <v>0</v>
      </c>
      <c r="I761" s="14" t="n">
        <v>0</v>
      </c>
      <c r="J761" s="14" t="n">
        <v>0</v>
      </c>
      <c r="K761" s="14" t="n">
        <f aca="false">SUM(E761:J761)</f>
        <v>0</v>
      </c>
    </row>
    <row r="762" customFormat="false" ht="25.5" hidden="false" customHeight="false" outlineLevel="0" collapsed="false">
      <c r="A762" s="25"/>
      <c r="B762" s="21"/>
      <c r="C762" s="22"/>
      <c r="D762" s="22" t="s">
        <v>13</v>
      </c>
      <c r="E762" s="14" t="n">
        <v>4322.85</v>
      </c>
      <c r="F762" s="14" t="n">
        <v>0</v>
      </c>
      <c r="G762" s="14" t="n">
        <v>0</v>
      </c>
      <c r="H762" s="14" t="n">
        <v>0</v>
      </c>
      <c r="I762" s="14" t="n">
        <v>0</v>
      </c>
      <c r="J762" s="14" t="n">
        <v>0</v>
      </c>
      <c r="K762" s="14" t="n">
        <f aca="false">SUM(E762:J762)</f>
        <v>4322.85</v>
      </c>
    </row>
    <row r="763" customFormat="false" ht="25.5" hidden="false" customHeight="false" outlineLevel="0" collapsed="false">
      <c r="A763" s="25"/>
      <c r="B763" s="21"/>
      <c r="C763" s="22"/>
      <c r="D763" s="22" t="s">
        <v>14</v>
      </c>
      <c r="E763" s="14" t="n">
        <v>0</v>
      </c>
      <c r="F763" s="14" t="n">
        <v>0</v>
      </c>
      <c r="G763" s="14" t="n">
        <v>0</v>
      </c>
      <c r="H763" s="14" t="n">
        <v>0</v>
      </c>
      <c r="I763" s="14" t="n">
        <v>0</v>
      </c>
      <c r="J763" s="14" t="n">
        <v>0</v>
      </c>
      <c r="K763" s="14" t="n">
        <f aca="false">SUM(E763:J763)</f>
        <v>0</v>
      </c>
    </row>
    <row r="764" customFormat="false" ht="18" hidden="false" customHeight="true" outlineLevel="0" collapsed="false">
      <c r="A764" s="25" t="s">
        <v>283</v>
      </c>
      <c r="B764" s="21" t="s">
        <v>284</v>
      </c>
      <c r="C764" s="22" t="s">
        <v>10</v>
      </c>
      <c r="D764" s="22" t="s">
        <v>8</v>
      </c>
      <c r="E764" s="14" t="n">
        <f aca="false">E765+E766+E767</f>
        <v>3157.33</v>
      </c>
      <c r="F764" s="14" t="n">
        <f aca="false">F765+F766+F767</f>
        <v>0</v>
      </c>
      <c r="G764" s="14" t="n">
        <f aca="false">G765+G766+G767</f>
        <v>0</v>
      </c>
      <c r="H764" s="14" t="n">
        <f aca="false">H765+H766+H767</f>
        <v>0</v>
      </c>
      <c r="I764" s="14" t="n">
        <f aca="false">I765+I766+I767</f>
        <v>0</v>
      </c>
      <c r="J764" s="14" t="n">
        <f aca="false">J765+J766+J767</f>
        <v>0</v>
      </c>
      <c r="K764" s="14" t="n">
        <f aca="false">SUM(E764:J764)</f>
        <v>3157.33</v>
      </c>
    </row>
    <row r="765" customFormat="false" ht="38.25" hidden="false" customHeight="false" outlineLevel="0" collapsed="false">
      <c r="A765" s="25"/>
      <c r="B765" s="21"/>
      <c r="C765" s="22"/>
      <c r="D765" s="22" t="s">
        <v>11</v>
      </c>
      <c r="E765" s="14" t="n">
        <v>0</v>
      </c>
      <c r="F765" s="14" t="n">
        <v>0</v>
      </c>
      <c r="G765" s="14" t="n">
        <v>0</v>
      </c>
      <c r="H765" s="14" t="n">
        <v>0</v>
      </c>
      <c r="I765" s="14" t="n">
        <v>0</v>
      </c>
      <c r="J765" s="14" t="n">
        <v>0</v>
      </c>
      <c r="K765" s="14" t="n">
        <f aca="false">SUM(E765:J765)</f>
        <v>0</v>
      </c>
    </row>
    <row r="766" customFormat="false" ht="25.5" hidden="false" customHeight="false" outlineLevel="0" collapsed="false">
      <c r="A766" s="25"/>
      <c r="B766" s="21"/>
      <c r="C766" s="22"/>
      <c r="D766" s="22" t="s">
        <v>12</v>
      </c>
      <c r="E766" s="14" t="n">
        <v>0</v>
      </c>
      <c r="F766" s="14" t="n">
        <v>0</v>
      </c>
      <c r="G766" s="14" t="n">
        <v>0</v>
      </c>
      <c r="H766" s="14" t="n">
        <v>0</v>
      </c>
      <c r="I766" s="14" t="n">
        <v>0</v>
      </c>
      <c r="J766" s="14" t="n">
        <v>0</v>
      </c>
      <c r="K766" s="14" t="n">
        <f aca="false">SUM(E766:J766)</f>
        <v>0</v>
      </c>
    </row>
    <row r="767" customFormat="false" ht="25.5" hidden="false" customHeight="false" outlineLevel="0" collapsed="false">
      <c r="A767" s="25"/>
      <c r="B767" s="21"/>
      <c r="C767" s="22"/>
      <c r="D767" s="22" t="s">
        <v>13</v>
      </c>
      <c r="E767" s="14" t="n">
        <v>3157.33</v>
      </c>
      <c r="F767" s="14" t="n">
        <v>0</v>
      </c>
      <c r="G767" s="14" t="n">
        <v>0</v>
      </c>
      <c r="H767" s="14" t="n">
        <v>0</v>
      </c>
      <c r="I767" s="14" t="n">
        <v>0</v>
      </c>
      <c r="J767" s="14" t="n">
        <v>0</v>
      </c>
      <c r="K767" s="14" t="n">
        <f aca="false">SUM(E767:J767)</f>
        <v>3157.33</v>
      </c>
    </row>
    <row r="768" customFormat="false" ht="25.5" hidden="false" customHeight="false" outlineLevel="0" collapsed="false">
      <c r="A768" s="25"/>
      <c r="B768" s="21"/>
      <c r="C768" s="22"/>
      <c r="D768" s="22" t="s">
        <v>14</v>
      </c>
      <c r="E768" s="14" t="n">
        <v>0</v>
      </c>
      <c r="F768" s="14" t="n">
        <v>0</v>
      </c>
      <c r="G768" s="14" t="n">
        <v>0</v>
      </c>
      <c r="H768" s="14" t="n">
        <v>0</v>
      </c>
      <c r="I768" s="14" t="n">
        <v>0</v>
      </c>
      <c r="J768" s="14" t="n">
        <v>0</v>
      </c>
      <c r="K768" s="14" t="n">
        <f aca="false">SUM(E768:J768)</f>
        <v>0</v>
      </c>
    </row>
    <row r="769" customFormat="false" ht="12.75" hidden="false" customHeight="true" outlineLevel="0" collapsed="false">
      <c r="A769" s="25" t="s">
        <v>285</v>
      </c>
      <c r="B769" s="49" t="s">
        <v>286</v>
      </c>
      <c r="C769" s="22" t="s">
        <v>10</v>
      </c>
      <c r="D769" s="22" t="s">
        <v>8</v>
      </c>
      <c r="E769" s="14" t="n">
        <f aca="false">E770+E771+E772</f>
        <v>868.92</v>
      </c>
      <c r="F769" s="14" t="n">
        <f aca="false">F770+F771+F772</f>
        <v>0</v>
      </c>
      <c r="G769" s="14" t="n">
        <f aca="false">G770+G771+G772</f>
        <v>0</v>
      </c>
      <c r="H769" s="14" t="n">
        <f aca="false">H770+H771+H772</f>
        <v>0</v>
      </c>
      <c r="I769" s="14" t="n">
        <f aca="false">I770+I771+I772</f>
        <v>0</v>
      </c>
      <c r="J769" s="14" t="n">
        <f aca="false">J770+J771+J772</f>
        <v>0</v>
      </c>
      <c r="K769" s="14" t="n">
        <f aca="false">SUM(E769:J769)</f>
        <v>868.92</v>
      </c>
    </row>
    <row r="770" customFormat="false" ht="38.25" hidden="false" customHeight="false" outlineLevel="0" collapsed="false">
      <c r="A770" s="25"/>
      <c r="B770" s="49"/>
      <c r="C770" s="22"/>
      <c r="D770" s="22" t="s">
        <v>11</v>
      </c>
      <c r="E770" s="14" t="n">
        <v>0</v>
      </c>
      <c r="F770" s="14" t="n">
        <v>0</v>
      </c>
      <c r="G770" s="14" t="n">
        <v>0</v>
      </c>
      <c r="H770" s="14" t="n">
        <v>0</v>
      </c>
      <c r="I770" s="14" t="n">
        <v>0</v>
      </c>
      <c r="J770" s="14" t="n">
        <v>0</v>
      </c>
      <c r="K770" s="14" t="n">
        <f aca="false">SUM(E770:J770)</f>
        <v>0</v>
      </c>
    </row>
    <row r="771" customFormat="false" ht="25.5" hidden="false" customHeight="false" outlineLevel="0" collapsed="false">
      <c r="A771" s="25"/>
      <c r="B771" s="49"/>
      <c r="C771" s="22"/>
      <c r="D771" s="22" t="s">
        <v>12</v>
      </c>
      <c r="E771" s="14" t="n">
        <v>0</v>
      </c>
      <c r="F771" s="14" t="n">
        <v>0</v>
      </c>
      <c r="G771" s="14" t="n">
        <v>0</v>
      </c>
      <c r="H771" s="14" t="n">
        <v>0</v>
      </c>
      <c r="I771" s="14" t="n">
        <v>0</v>
      </c>
      <c r="J771" s="14" t="n">
        <v>0</v>
      </c>
      <c r="K771" s="14" t="n">
        <f aca="false">SUM(E771:J771)</f>
        <v>0</v>
      </c>
    </row>
    <row r="772" customFormat="false" ht="25.5" hidden="false" customHeight="false" outlineLevel="0" collapsed="false">
      <c r="A772" s="25"/>
      <c r="B772" s="49"/>
      <c r="C772" s="22"/>
      <c r="D772" s="22" t="s">
        <v>13</v>
      </c>
      <c r="E772" s="14" t="n">
        <v>868.92</v>
      </c>
      <c r="F772" s="14" t="n">
        <v>0</v>
      </c>
      <c r="G772" s="14" t="n">
        <v>0</v>
      </c>
      <c r="H772" s="14" t="n">
        <v>0</v>
      </c>
      <c r="I772" s="14" t="n">
        <v>0</v>
      </c>
      <c r="J772" s="14" t="n">
        <v>0</v>
      </c>
      <c r="K772" s="14" t="n">
        <f aca="false">SUM(E772:J772)</f>
        <v>868.92</v>
      </c>
    </row>
    <row r="773" customFormat="false" ht="25.5" hidden="false" customHeight="false" outlineLevel="0" collapsed="false">
      <c r="A773" s="25"/>
      <c r="B773" s="49"/>
      <c r="C773" s="22"/>
      <c r="D773" s="22" t="s">
        <v>14</v>
      </c>
      <c r="E773" s="14" t="n">
        <v>0</v>
      </c>
      <c r="F773" s="14" t="n">
        <v>0</v>
      </c>
      <c r="G773" s="14" t="n">
        <v>0</v>
      </c>
      <c r="H773" s="14" t="n">
        <v>0</v>
      </c>
      <c r="I773" s="14" t="n">
        <v>0</v>
      </c>
      <c r="J773" s="14" t="n">
        <v>0</v>
      </c>
      <c r="K773" s="14" t="n">
        <f aca="false">SUM(E773:J773)</f>
        <v>0</v>
      </c>
    </row>
    <row r="774" customFormat="false" ht="18.75" hidden="false" customHeight="true" outlineLevel="0" collapsed="false">
      <c r="A774" s="25" t="s">
        <v>287</v>
      </c>
      <c r="B774" s="21" t="s">
        <v>288</v>
      </c>
      <c r="C774" s="22" t="s">
        <v>10</v>
      </c>
      <c r="D774" s="22" t="s">
        <v>8</v>
      </c>
      <c r="E774" s="14" t="n">
        <f aca="false">E775+E776+E777</f>
        <v>150</v>
      </c>
      <c r="F774" s="14" t="n">
        <f aca="false">F775+F776+F777</f>
        <v>0</v>
      </c>
      <c r="G774" s="14" t="n">
        <f aca="false">G775+G776+G777</f>
        <v>0</v>
      </c>
      <c r="H774" s="14" t="n">
        <f aca="false">H775+H776+H777</f>
        <v>0</v>
      </c>
      <c r="I774" s="14" t="n">
        <f aca="false">I775+I776+I777</f>
        <v>0</v>
      </c>
      <c r="J774" s="14" t="n">
        <f aca="false">J775+J776+J777</f>
        <v>0</v>
      </c>
      <c r="K774" s="14" t="n">
        <f aca="false">SUM(E774:J774)</f>
        <v>150</v>
      </c>
    </row>
    <row r="775" customFormat="false" ht="33" hidden="false" customHeight="true" outlineLevel="0" collapsed="false">
      <c r="A775" s="25"/>
      <c r="B775" s="21"/>
      <c r="C775" s="22"/>
      <c r="D775" s="22" t="s">
        <v>11</v>
      </c>
      <c r="E775" s="14" t="n">
        <v>0</v>
      </c>
      <c r="F775" s="14" t="n">
        <v>0</v>
      </c>
      <c r="G775" s="14" t="n">
        <v>0</v>
      </c>
      <c r="H775" s="14" t="n">
        <v>0</v>
      </c>
      <c r="I775" s="14" t="n">
        <v>0</v>
      </c>
      <c r="J775" s="14" t="n">
        <v>0</v>
      </c>
      <c r="K775" s="14" t="n">
        <f aca="false">SUM(E775:J775)</f>
        <v>0</v>
      </c>
    </row>
    <row r="776" customFormat="false" ht="25.5" hidden="false" customHeight="false" outlineLevel="0" collapsed="false">
      <c r="A776" s="25"/>
      <c r="B776" s="21"/>
      <c r="C776" s="22"/>
      <c r="D776" s="22" t="s">
        <v>12</v>
      </c>
      <c r="E776" s="14" t="n">
        <v>0</v>
      </c>
      <c r="F776" s="14" t="n">
        <v>0</v>
      </c>
      <c r="G776" s="14" t="n">
        <v>0</v>
      </c>
      <c r="H776" s="14" t="n">
        <v>0</v>
      </c>
      <c r="I776" s="14" t="n">
        <v>0</v>
      </c>
      <c r="J776" s="14" t="n">
        <v>0</v>
      </c>
      <c r="K776" s="14" t="n">
        <f aca="false">SUM(E776:J776)</f>
        <v>0</v>
      </c>
    </row>
    <row r="777" customFormat="false" ht="25.5" hidden="false" customHeight="false" outlineLevel="0" collapsed="false">
      <c r="A777" s="25"/>
      <c r="B777" s="21"/>
      <c r="C777" s="22"/>
      <c r="D777" s="22" t="s">
        <v>13</v>
      </c>
      <c r="E777" s="14" t="n">
        <v>150</v>
      </c>
      <c r="F777" s="14" t="n">
        <v>0</v>
      </c>
      <c r="G777" s="14" t="n">
        <v>0</v>
      </c>
      <c r="H777" s="14" t="n">
        <v>0</v>
      </c>
      <c r="I777" s="14" t="n">
        <v>0</v>
      </c>
      <c r="J777" s="14" t="n">
        <v>0</v>
      </c>
      <c r="K777" s="14" t="n">
        <f aca="false">SUM(E777:J777)</f>
        <v>150</v>
      </c>
    </row>
    <row r="778" customFormat="false" ht="25.5" hidden="false" customHeight="false" outlineLevel="0" collapsed="false">
      <c r="A778" s="25"/>
      <c r="B778" s="21"/>
      <c r="C778" s="22"/>
      <c r="D778" s="22" t="s">
        <v>14</v>
      </c>
      <c r="E778" s="14" t="n">
        <v>0</v>
      </c>
      <c r="F778" s="14" t="n">
        <v>0</v>
      </c>
      <c r="G778" s="14" t="n">
        <v>0</v>
      </c>
      <c r="H778" s="14" t="n">
        <v>0</v>
      </c>
      <c r="I778" s="14" t="n">
        <v>0</v>
      </c>
      <c r="J778" s="14" t="n">
        <v>0</v>
      </c>
      <c r="K778" s="14" t="n">
        <f aca="false">SUM(E778:J778)</f>
        <v>0</v>
      </c>
    </row>
    <row r="779" customFormat="false" ht="19.5" hidden="false" customHeight="true" outlineLevel="0" collapsed="false">
      <c r="A779" s="11" t="s">
        <v>289</v>
      </c>
      <c r="B779" s="32" t="s">
        <v>290</v>
      </c>
      <c r="C779" s="22" t="s">
        <v>10</v>
      </c>
      <c r="D779" s="22" t="s">
        <v>8</v>
      </c>
      <c r="E779" s="14" t="n">
        <f aca="false">E780+E781+E782</f>
        <v>310.8</v>
      </c>
      <c r="F779" s="14" t="n">
        <f aca="false">F780+F781+F782</f>
        <v>0</v>
      </c>
      <c r="G779" s="14" t="n">
        <f aca="false">G780+G781+G782</f>
        <v>0</v>
      </c>
      <c r="H779" s="14" t="n">
        <f aca="false">H780+H781+H782</f>
        <v>0</v>
      </c>
      <c r="I779" s="14" t="n">
        <f aca="false">I780+I781+I782</f>
        <v>0</v>
      </c>
      <c r="J779" s="14" t="n">
        <f aca="false">J780+J781+J782</f>
        <v>0</v>
      </c>
      <c r="K779" s="14" t="n">
        <f aca="false">SUM(E779:J779)</f>
        <v>310.8</v>
      </c>
    </row>
    <row r="780" customFormat="false" ht="32.25" hidden="false" customHeight="true" outlineLevel="0" collapsed="false">
      <c r="A780" s="11"/>
      <c r="B780" s="32"/>
      <c r="C780" s="22"/>
      <c r="D780" s="22" t="s">
        <v>11</v>
      </c>
      <c r="E780" s="14" t="n">
        <v>0</v>
      </c>
      <c r="F780" s="14" t="n">
        <v>0</v>
      </c>
      <c r="G780" s="14" t="n">
        <v>0</v>
      </c>
      <c r="H780" s="14" t="n">
        <v>0</v>
      </c>
      <c r="I780" s="14" t="n">
        <v>0</v>
      </c>
      <c r="J780" s="14" t="n">
        <v>0</v>
      </c>
      <c r="K780" s="14" t="n">
        <f aca="false">SUM(E780:J780)</f>
        <v>0</v>
      </c>
    </row>
    <row r="781" customFormat="false" ht="25.5" hidden="false" customHeight="false" outlineLevel="0" collapsed="false">
      <c r="A781" s="11"/>
      <c r="B781" s="32"/>
      <c r="C781" s="22"/>
      <c r="D781" s="22" t="s">
        <v>12</v>
      </c>
      <c r="E781" s="14" t="n">
        <v>0</v>
      </c>
      <c r="F781" s="14" t="n">
        <v>0</v>
      </c>
      <c r="G781" s="14" t="n">
        <v>0</v>
      </c>
      <c r="H781" s="14" t="n">
        <v>0</v>
      </c>
      <c r="I781" s="14" t="n">
        <v>0</v>
      </c>
      <c r="J781" s="14" t="n">
        <v>0</v>
      </c>
      <c r="K781" s="14" t="n">
        <f aca="false">SUM(E781:J781)</f>
        <v>0</v>
      </c>
    </row>
    <row r="782" customFormat="false" ht="25.5" hidden="false" customHeight="false" outlineLevel="0" collapsed="false">
      <c r="A782" s="11"/>
      <c r="B782" s="32"/>
      <c r="C782" s="22"/>
      <c r="D782" s="22" t="s">
        <v>13</v>
      </c>
      <c r="E782" s="14" t="n">
        <v>310.8</v>
      </c>
      <c r="F782" s="14" t="n">
        <v>0</v>
      </c>
      <c r="G782" s="14" t="n">
        <v>0</v>
      </c>
      <c r="H782" s="14" t="n">
        <v>0</v>
      </c>
      <c r="I782" s="14" t="n">
        <v>0</v>
      </c>
      <c r="J782" s="14" t="n">
        <v>0</v>
      </c>
      <c r="K782" s="14" t="n">
        <f aca="false">SUM(E782:J782)</f>
        <v>310.8</v>
      </c>
    </row>
    <row r="783" customFormat="false" ht="25.5" hidden="false" customHeight="false" outlineLevel="0" collapsed="false">
      <c r="A783" s="11"/>
      <c r="B783" s="32"/>
      <c r="C783" s="22"/>
      <c r="D783" s="22" t="s">
        <v>14</v>
      </c>
      <c r="E783" s="14" t="n">
        <v>0</v>
      </c>
      <c r="F783" s="14" t="n">
        <v>0</v>
      </c>
      <c r="G783" s="14" t="n">
        <v>0</v>
      </c>
      <c r="H783" s="14" t="n">
        <v>0</v>
      </c>
      <c r="I783" s="14" t="n">
        <v>0</v>
      </c>
      <c r="J783" s="14" t="n">
        <v>0</v>
      </c>
      <c r="K783" s="14" t="n">
        <f aca="false">SUM(E783:J783)</f>
        <v>0</v>
      </c>
    </row>
    <row r="784" customFormat="false" ht="15.75" hidden="false" customHeight="true" outlineLevel="0" collapsed="false">
      <c r="A784" s="11" t="s">
        <v>291</v>
      </c>
      <c r="B784" s="32" t="s">
        <v>292</v>
      </c>
      <c r="C784" s="22" t="s">
        <v>10</v>
      </c>
      <c r="D784" s="22" t="s">
        <v>8</v>
      </c>
      <c r="E784" s="14" t="n">
        <f aca="false">E785+E786+E787</f>
        <v>925.39</v>
      </c>
      <c r="F784" s="14" t="n">
        <f aca="false">F785+F786+F787</f>
        <v>1281.6</v>
      </c>
      <c r="G784" s="14" t="n">
        <f aca="false">G785+G786+G787</f>
        <v>1291.6</v>
      </c>
      <c r="H784" s="14" t="n">
        <f aca="false">H785+H786+H787</f>
        <v>1793.39</v>
      </c>
      <c r="I784" s="14" t="n">
        <f aca="false">I785+I786+I787</f>
        <v>1850.78</v>
      </c>
      <c r="J784" s="14" t="n">
        <f aca="false">J785+J786+J787</f>
        <v>1913.71</v>
      </c>
      <c r="K784" s="14" t="n">
        <f aca="false">SUM(E784:J784)</f>
        <v>9056.47</v>
      </c>
    </row>
    <row r="785" customFormat="false" ht="32.25" hidden="false" customHeight="true" outlineLevel="0" collapsed="false">
      <c r="A785" s="11"/>
      <c r="B785" s="32"/>
      <c r="C785" s="22"/>
      <c r="D785" s="22" t="s">
        <v>11</v>
      </c>
      <c r="E785" s="14" t="n">
        <v>0</v>
      </c>
      <c r="F785" s="14" t="n">
        <v>0</v>
      </c>
      <c r="G785" s="14" t="n">
        <v>0</v>
      </c>
      <c r="H785" s="14" t="n">
        <v>0</v>
      </c>
      <c r="I785" s="14" t="n">
        <v>0</v>
      </c>
      <c r="J785" s="14" t="n">
        <v>0</v>
      </c>
      <c r="K785" s="14" t="n">
        <f aca="false">SUM(E785:J785)</f>
        <v>0</v>
      </c>
    </row>
    <row r="786" customFormat="false" ht="25.5" hidden="false" customHeight="false" outlineLevel="0" collapsed="false">
      <c r="A786" s="11"/>
      <c r="B786" s="32"/>
      <c r="C786" s="22"/>
      <c r="D786" s="22" t="s">
        <v>12</v>
      </c>
      <c r="E786" s="14" t="n">
        <v>0</v>
      </c>
      <c r="F786" s="14" t="n">
        <v>0</v>
      </c>
      <c r="G786" s="14" t="n">
        <v>0</v>
      </c>
      <c r="H786" s="14" t="n">
        <v>0</v>
      </c>
      <c r="I786" s="14" t="n">
        <v>0</v>
      </c>
      <c r="J786" s="14" t="n">
        <v>0</v>
      </c>
      <c r="K786" s="14" t="n">
        <f aca="false">SUM(E786:J786)</f>
        <v>0</v>
      </c>
    </row>
    <row r="787" customFormat="false" ht="25.5" hidden="false" customHeight="false" outlineLevel="0" collapsed="false">
      <c r="A787" s="11"/>
      <c r="B787" s="32"/>
      <c r="C787" s="22"/>
      <c r="D787" s="22" t="s">
        <v>13</v>
      </c>
      <c r="E787" s="14" t="n">
        <v>925.39</v>
      </c>
      <c r="F787" s="14" t="n">
        <v>1281.6</v>
      </c>
      <c r="G787" s="14" t="n">
        <v>1291.6</v>
      </c>
      <c r="H787" s="14" t="n">
        <v>1793.39</v>
      </c>
      <c r="I787" s="14" t="n">
        <v>1850.78</v>
      </c>
      <c r="J787" s="14" t="n">
        <v>1913.71</v>
      </c>
      <c r="K787" s="14" t="n">
        <f aca="false">SUM(E787:J787)</f>
        <v>9056.47</v>
      </c>
    </row>
    <row r="788" customFormat="false" ht="25.5" hidden="false" customHeight="false" outlineLevel="0" collapsed="false">
      <c r="A788" s="11"/>
      <c r="B788" s="32"/>
      <c r="C788" s="22"/>
      <c r="D788" s="22" t="s">
        <v>14</v>
      </c>
      <c r="E788" s="14" t="n">
        <v>0</v>
      </c>
      <c r="F788" s="14" t="n">
        <v>0</v>
      </c>
      <c r="G788" s="14" t="n">
        <v>0</v>
      </c>
      <c r="H788" s="14" t="n">
        <v>0</v>
      </c>
      <c r="I788" s="14" t="n">
        <v>0</v>
      </c>
      <c r="J788" s="14" t="n">
        <v>0</v>
      </c>
      <c r="K788" s="14" t="n">
        <f aca="false">SUM(E788:J788)</f>
        <v>0</v>
      </c>
    </row>
    <row r="789" customFormat="false" ht="19.5" hidden="false" customHeight="true" outlineLevel="0" collapsed="false">
      <c r="A789" s="11" t="s">
        <v>50</v>
      </c>
      <c r="B789" s="32" t="str">
        <f aca="false">B94</f>
        <v>Оказание услуг по погребению и иные мероприятия в сфере похоронного дела</v>
      </c>
      <c r="C789" s="22" t="s">
        <v>10</v>
      </c>
      <c r="D789" s="22" t="s">
        <v>8</v>
      </c>
      <c r="E789" s="14" t="n">
        <f aca="false">E790+E791+E792</f>
        <v>1058.2</v>
      </c>
      <c r="F789" s="14" t="n">
        <f aca="false">F790+F791+F792</f>
        <v>1058.2</v>
      </c>
      <c r="G789" s="14" t="n">
        <f aca="false">G790+G791+G792</f>
        <v>1058.2</v>
      </c>
      <c r="H789" s="14" t="n">
        <f aca="false">H790+H791+H792</f>
        <v>1469.32</v>
      </c>
      <c r="I789" s="14" t="n">
        <f aca="false">I790+I791+I792</f>
        <v>1516.33</v>
      </c>
      <c r="J789" s="14" t="n">
        <f aca="false">J790+J791+J792</f>
        <v>1567.89</v>
      </c>
      <c r="K789" s="14" t="n">
        <f aca="false">SUM(E789:J789)</f>
        <v>7728.14</v>
      </c>
    </row>
    <row r="790" customFormat="false" ht="38.25" hidden="false" customHeight="false" outlineLevel="0" collapsed="false">
      <c r="A790" s="11"/>
      <c r="B790" s="32"/>
      <c r="C790" s="22"/>
      <c r="D790" s="22" t="s">
        <v>11</v>
      </c>
      <c r="E790" s="14" t="n">
        <v>0</v>
      </c>
      <c r="F790" s="14" t="n">
        <v>0</v>
      </c>
      <c r="G790" s="14" t="n">
        <v>0</v>
      </c>
      <c r="H790" s="14" t="n">
        <v>0</v>
      </c>
      <c r="I790" s="14" t="n">
        <v>0</v>
      </c>
      <c r="J790" s="14" t="n">
        <v>0</v>
      </c>
      <c r="K790" s="14" t="n">
        <f aca="false">SUM(E790:J790)</f>
        <v>0</v>
      </c>
    </row>
    <row r="791" customFormat="false" ht="25.5" hidden="false" customHeight="false" outlineLevel="0" collapsed="false">
      <c r="A791" s="11"/>
      <c r="B791" s="32"/>
      <c r="C791" s="22"/>
      <c r="D791" s="22" t="s">
        <v>12</v>
      </c>
      <c r="E791" s="14" t="n">
        <v>0</v>
      </c>
      <c r="F791" s="14" t="n">
        <v>0</v>
      </c>
      <c r="G791" s="14" t="n">
        <v>0</v>
      </c>
      <c r="H791" s="14" t="n">
        <v>0</v>
      </c>
      <c r="I791" s="14" t="n">
        <v>0</v>
      </c>
      <c r="J791" s="14" t="n">
        <v>0</v>
      </c>
      <c r="K791" s="14" t="n">
        <f aca="false">SUM(E791:J791)</f>
        <v>0</v>
      </c>
    </row>
    <row r="792" customFormat="false" ht="25.5" hidden="false" customHeight="false" outlineLevel="0" collapsed="false">
      <c r="A792" s="11"/>
      <c r="B792" s="32"/>
      <c r="C792" s="22"/>
      <c r="D792" s="22" t="s">
        <v>13</v>
      </c>
      <c r="E792" s="14" t="n">
        <f aca="false">E797</f>
        <v>1058.2</v>
      </c>
      <c r="F792" s="14" t="n">
        <f aca="false">F797</f>
        <v>1058.2</v>
      </c>
      <c r="G792" s="14" t="n">
        <f aca="false">G797</f>
        <v>1058.2</v>
      </c>
      <c r="H792" s="14" t="n">
        <f aca="false">H797</f>
        <v>1469.32</v>
      </c>
      <c r="I792" s="14" t="n">
        <f aca="false">I797</f>
        <v>1516.33</v>
      </c>
      <c r="J792" s="14" t="n">
        <f aca="false">J797</f>
        <v>1567.89</v>
      </c>
      <c r="K792" s="14" t="n">
        <f aca="false">SUM(E792:J792)</f>
        <v>7728.14</v>
      </c>
    </row>
    <row r="793" customFormat="false" ht="25.5" hidden="false" customHeight="false" outlineLevel="0" collapsed="false">
      <c r="A793" s="11"/>
      <c r="B793" s="32"/>
      <c r="C793" s="22"/>
      <c r="D793" s="22" t="s">
        <v>14</v>
      </c>
      <c r="E793" s="14" t="n">
        <v>0</v>
      </c>
      <c r="F793" s="14" t="n">
        <v>0</v>
      </c>
      <c r="G793" s="14" t="n">
        <v>0</v>
      </c>
      <c r="H793" s="14" t="n">
        <v>0</v>
      </c>
      <c r="I793" s="14" t="n">
        <v>0</v>
      </c>
      <c r="J793" s="14" t="n">
        <v>0</v>
      </c>
      <c r="K793" s="14" t="n">
        <f aca="false">SUM(E793:J793)</f>
        <v>0</v>
      </c>
    </row>
    <row r="794" customFormat="false" ht="18" hidden="false" customHeight="true" outlineLevel="0" collapsed="false">
      <c r="A794" s="11" t="s">
        <v>293</v>
      </c>
      <c r="B794" s="32" t="s">
        <v>51</v>
      </c>
      <c r="C794" s="22" t="s">
        <v>10</v>
      </c>
      <c r="D794" s="22" t="s">
        <v>8</v>
      </c>
      <c r="E794" s="14" t="n">
        <f aca="false">E795+E796+E797</f>
        <v>1058.2</v>
      </c>
      <c r="F794" s="14" t="n">
        <f aca="false">F795+F796+F797</f>
        <v>1058.2</v>
      </c>
      <c r="G794" s="14" t="n">
        <f aca="false">G795+G796+G797</f>
        <v>1058.2</v>
      </c>
      <c r="H794" s="14" t="n">
        <f aca="false">H795+H796+H797</f>
        <v>1469.32</v>
      </c>
      <c r="I794" s="14" t="n">
        <f aca="false">I795+I796+I797</f>
        <v>1516.33</v>
      </c>
      <c r="J794" s="14" t="n">
        <f aca="false">J795+J796+J797</f>
        <v>1567.89</v>
      </c>
      <c r="K794" s="14" t="n">
        <f aca="false">SUM(E794:J794)</f>
        <v>7728.14</v>
      </c>
    </row>
    <row r="795" customFormat="false" ht="38.25" hidden="false" customHeight="false" outlineLevel="0" collapsed="false">
      <c r="A795" s="11"/>
      <c r="B795" s="32"/>
      <c r="C795" s="22"/>
      <c r="D795" s="22" t="s">
        <v>11</v>
      </c>
      <c r="E795" s="14" t="n">
        <v>0</v>
      </c>
      <c r="F795" s="14" t="n">
        <v>0</v>
      </c>
      <c r="G795" s="14" t="n">
        <v>0</v>
      </c>
      <c r="H795" s="14" t="n">
        <v>0</v>
      </c>
      <c r="I795" s="14" t="n">
        <v>0</v>
      </c>
      <c r="J795" s="14" t="n">
        <v>0</v>
      </c>
      <c r="K795" s="14" t="n">
        <f aca="false">SUM(E795:J795)</f>
        <v>0</v>
      </c>
    </row>
    <row r="796" customFormat="false" ht="25.5" hidden="false" customHeight="false" outlineLevel="0" collapsed="false">
      <c r="A796" s="11"/>
      <c r="B796" s="32"/>
      <c r="C796" s="22"/>
      <c r="D796" s="22" t="s">
        <v>12</v>
      </c>
      <c r="E796" s="14" t="n">
        <v>0</v>
      </c>
      <c r="F796" s="14" t="n">
        <v>0</v>
      </c>
      <c r="G796" s="14" t="n">
        <v>0</v>
      </c>
      <c r="H796" s="14" t="n">
        <v>0</v>
      </c>
      <c r="I796" s="14" t="n">
        <v>0</v>
      </c>
      <c r="J796" s="14" t="n">
        <v>0</v>
      </c>
      <c r="K796" s="14" t="n">
        <f aca="false">SUM(E796:J796)</f>
        <v>0</v>
      </c>
    </row>
    <row r="797" customFormat="false" ht="25.5" hidden="false" customHeight="false" outlineLevel="0" collapsed="false">
      <c r="A797" s="11"/>
      <c r="B797" s="32"/>
      <c r="C797" s="22"/>
      <c r="D797" s="22" t="s">
        <v>13</v>
      </c>
      <c r="E797" s="14" t="n">
        <v>1058.2</v>
      </c>
      <c r="F797" s="14" t="n">
        <v>1058.2</v>
      </c>
      <c r="G797" s="14" t="n">
        <v>1058.2</v>
      </c>
      <c r="H797" s="14" t="n">
        <v>1469.32</v>
      </c>
      <c r="I797" s="14" t="n">
        <v>1516.33</v>
      </c>
      <c r="J797" s="14" t="n">
        <v>1567.89</v>
      </c>
      <c r="K797" s="14" t="n">
        <f aca="false">SUM(E797:J797)</f>
        <v>7728.14</v>
      </c>
    </row>
    <row r="798" customFormat="false" ht="25.5" hidden="false" customHeight="false" outlineLevel="0" collapsed="false">
      <c r="A798" s="11"/>
      <c r="B798" s="32"/>
      <c r="C798" s="22"/>
      <c r="D798" s="22" t="s">
        <v>14</v>
      </c>
      <c r="E798" s="14" t="n">
        <v>0</v>
      </c>
      <c r="F798" s="14" t="n">
        <v>0</v>
      </c>
      <c r="G798" s="14" t="n">
        <v>0</v>
      </c>
      <c r="H798" s="14" t="n">
        <v>0</v>
      </c>
      <c r="I798" s="14" t="n">
        <v>0</v>
      </c>
      <c r="J798" s="14" t="n">
        <v>0</v>
      </c>
      <c r="K798" s="14" t="n">
        <f aca="false">SUM(E798:J798)</f>
        <v>0</v>
      </c>
    </row>
    <row r="799" customFormat="false" ht="27" hidden="false" customHeight="true" outlineLevel="0" collapsed="false">
      <c r="A799" s="25" t="s">
        <v>65</v>
      </c>
      <c r="B799" s="32" t="str">
        <f aca="false">B134</f>
        <v>Комплекс процессных мероприятий "Мероприятия по реализации инициативных проектов на территории города Магнитогорска"</v>
      </c>
      <c r="C799" s="32"/>
      <c r="D799" s="32"/>
      <c r="E799" s="32"/>
      <c r="F799" s="32"/>
      <c r="G799" s="32"/>
      <c r="H799" s="32"/>
      <c r="I799" s="32"/>
      <c r="J799" s="32"/>
      <c r="K799" s="32"/>
    </row>
    <row r="800" customFormat="false" ht="19.5" hidden="false" customHeight="true" outlineLevel="0" collapsed="false">
      <c r="A800" s="11" t="s">
        <v>67</v>
      </c>
      <c r="B800" s="32" t="s">
        <v>68</v>
      </c>
      <c r="C800" s="22" t="s">
        <v>10</v>
      </c>
      <c r="D800" s="22" t="s">
        <v>8</v>
      </c>
      <c r="E800" s="14" t="n">
        <f aca="false">E801+E802+E803+E804</f>
        <v>15318.19</v>
      </c>
      <c r="F800" s="14" t="n">
        <f aca="false">F801+F802+F803</f>
        <v>0</v>
      </c>
      <c r="G800" s="14" t="n">
        <f aca="false">G801+G802+G803</f>
        <v>0</v>
      </c>
      <c r="H800" s="14" t="n">
        <f aca="false">H801+H802+H803</f>
        <v>0</v>
      </c>
      <c r="I800" s="14" t="n">
        <f aca="false">I801+I802+I803</f>
        <v>0</v>
      </c>
      <c r="J800" s="14" t="n">
        <f aca="false">J801+J802+J803</f>
        <v>0</v>
      </c>
      <c r="K800" s="14" t="n">
        <f aca="false">SUM(E800:J800)</f>
        <v>15318.19</v>
      </c>
    </row>
    <row r="801" customFormat="false" ht="38.25" hidden="false" customHeight="false" outlineLevel="0" collapsed="false">
      <c r="A801" s="11"/>
      <c r="B801" s="32"/>
      <c r="C801" s="22"/>
      <c r="D801" s="22" t="s">
        <v>11</v>
      </c>
      <c r="E801" s="14" t="n">
        <v>0</v>
      </c>
      <c r="F801" s="14" t="n">
        <v>0</v>
      </c>
      <c r="G801" s="14" t="n">
        <v>0</v>
      </c>
      <c r="H801" s="14" t="n">
        <v>0</v>
      </c>
      <c r="I801" s="14" t="n">
        <v>0</v>
      </c>
      <c r="J801" s="14" t="n">
        <v>0</v>
      </c>
      <c r="K801" s="14" t="n">
        <f aca="false">SUM(E801:J801)</f>
        <v>0</v>
      </c>
    </row>
    <row r="802" customFormat="false" ht="25.5" hidden="false" customHeight="false" outlineLevel="0" collapsed="false">
      <c r="A802" s="11"/>
      <c r="B802" s="32"/>
      <c r="C802" s="22"/>
      <c r="D802" s="22" t="s">
        <v>12</v>
      </c>
      <c r="E802" s="14" t="n">
        <f aca="false">E807</f>
        <v>14693.48</v>
      </c>
      <c r="F802" s="14" t="n">
        <v>0</v>
      </c>
      <c r="G802" s="14" t="n">
        <v>0</v>
      </c>
      <c r="H802" s="14" t="n">
        <v>0</v>
      </c>
      <c r="I802" s="14" t="n">
        <v>0</v>
      </c>
      <c r="J802" s="14" t="n">
        <v>0</v>
      </c>
      <c r="K802" s="14" t="n">
        <f aca="false">SUM(E802:J802)</f>
        <v>14693.48</v>
      </c>
    </row>
    <row r="803" customFormat="false" ht="25.5" hidden="false" customHeight="false" outlineLevel="0" collapsed="false">
      <c r="A803" s="11"/>
      <c r="B803" s="32"/>
      <c r="C803" s="22"/>
      <c r="D803" s="22" t="s">
        <v>13</v>
      </c>
      <c r="E803" s="14" t="n">
        <f aca="false">E808</f>
        <v>319.71</v>
      </c>
      <c r="F803" s="14" t="n">
        <f aca="false">F808</f>
        <v>0</v>
      </c>
      <c r="G803" s="14" t="n">
        <f aca="false">G808</f>
        <v>0</v>
      </c>
      <c r="H803" s="14" t="n">
        <f aca="false">H808</f>
        <v>0</v>
      </c>
      <c r="I803" s="14" t="n">
        <f aca="false">I808</f>
        <v>0</v>
      </c>
      <c r="J803" s="14" t="n">
        <f aca="false">J808</f>
        <v>0</v>
      </c>
      <c r="K803" s="14" t="n">
        <f aca="false">SUM(E803:J803)</f>
        <v>319.71</v>
      </c>
    </row>
    <row r="804" customFormat="false" ht="25.5" hidden="false" customHeight="false" outlineLevel="0" collapsed="false">
      <c r="A804" s="11"/>
      <c r="B804" s="32"/>
      <c r="C804" s="22"/>
      <c r="D804" s="22" t="s">
        <v>14</v>
      </c>
      <c r="E804" s="14" t="n">
        <f aca="false">E809</f>
        <v>305</v>
      </c>
      <c r="F804" s="14" t="n">
        <v>0</v>
      </c>
      <c r="G804" s="14" t="n">
        <v>0</v>
      </c>
      <c r="H804" s="14" t="n">
        <v>0</v>
      </c>
      <c r="I804" s="14" t="n">
        <v>0</v>
      </c>
      <c r="J804" s="14" t="n">
        <v>0</v>
      </c>
      <c r="K804" s="14" t="n">
        <f aca="false">SUM(E804:J804)</f>
        <v>305</v>
      </c>
    </row>
    <row r="805" customFormat="false" ht="25.5" hidden="false" customHeight="true" outlineLevel="0" collapsed="false">
      <c r="A805" s="11" t="s">
        <v>294</v>
      </c>
      <c r="B805" s="32" t="str">
        <f aca="false">B800</f>
        <v>Реализация инициативного проекта "Комплексное благоустройство внутриквартальной территории в районе домов №№ 53/1,55,55/1,57,57/1 по пр. Ленина; № 25/1 по ул. Ленинградская"</v>
      </c>
      <c r="C805" s="22" t="s">
        <v>10</v>
      </c>
      <c r="D805" s="22" t="s">
        <v>8</v>
      </c>
      <c r="E805" s="14" t="n">
        <f aca="false">E806+E807+E808+E809</f>
        <v>15318.19</v>
      </c>
      <c r="F805" s="14" t="n">
        <f aca="false">F806+F807+F808</f>
        <v>0</v>
      </c>
      <c r="G805" s="14" t="n">
        <f aca="false">G806+G807+G808</f>
        <v>0</v>
      </c>
      <c r="H805" s="14" t="n">
        <f aca="false">H806+H807+H808</f>
        <v>0</v>
      </c>
      <c r="I805" s="14" t="n">
        <f aca="false">I806+I807+I808</f>
        <v>0</v>
      </c>
      <c r="J805" s="14" t="n">
        <f aca="false">J806+J807+J808</f>
        <v>0</v>
      </c>
      <c r="K805" s="14" t="n">
        <f aca="false">SUM(E805:J805)</f>
        <v>15318.19</v>
      </c>
    </row>
    <row r="806" customFormat="false" ht="28.5" hidden="false" customHeight="true" outlineLevel="0" collapsed="false">
      <c r="A806" s="11"/>
      <c r="B806" s="32"/>
      <c r="C806" s="22"/>
      <c r="D806" s="22" t="s">
        <v>11</v>
      </c>
      <c r="E806" s="14" t="n">
        <v>0</v>
      </c>
      <c r="F806" s="14" t="n">
        <v>0</v>
      </c>
      <c r="G806" s="14" t="n">
        <v>0</v>
      </c>
      <c r="H806" s="14" t="n">
        <v>0</v>
      </c>
      <c r="I806" s="14" t="n">
        <v>0</v>
      </c>
      <c r="J806" s="14" t="n">
        <v>0</v>
      </c>
      <c r="K806" s="14" t="n">
        <f aca="false">SUM(E806:J806)</f>
        <v>0</v>
      </c>
    </row>
    <row r="807" customFormat="false" ht="33" hidden="false" customHeight="true" outlineLevel="0" collapsed="false">
      <c r="A807" s="11"/>
      <c r="B807" s="32"/>
      <c r="C807" s="22"/>
      <c r="D807" s="22" t="s">
        <v>12</v>
      </c>
      <c r="E807" s="14" t="n">
        <v>14693.48</v>
      </c>
      <c r="F807" s="14" t="n">
        <v>0</v>
      </c>
      <c r="G807" s="14" t="n">
        <v>0</v>
      </c>
      <c r="H807" s="14" t="n">
        <v>0</v>
      </c>
      <c r="I807" s="14" t="n">
        <v>0</v>
      </c>
      <c r="J807" s="14" t="n">
        <v>0</v>
      </c>
      <c r="K807" s="14" t="n">
        <f aca="false">SUM(E807:J807)</f>
        <v>14693.48</v>
      </c>
    </row>
    <row r="808" customFormat="false" ht="28.5" hidden="false" customHeight="true" outlineLevel="0" collapsed="false">
      <c r="A808" s="11"/>
      <c r="B808" s="32"/>
      <c r="C808" s="22"/>
      <c r="D808" s="22" t="s">
        <v>13</v>
      </c>
      <c r="E808" s="14" t="n">
        <v>319.71</v>
      </c>
      <c r="F808" s="14" t="n">
        <v>0</v>
      </c>
      <c r="G808" s="14" t="n">
        <v>0</v>
      </c>
      <c r="H808" s="14" t="n">
        <v>0</v>
      </c>
      <c r="I808" s="14" t="n">
        <v>0</v>
      </c>
      <c r="J808" s="14" t="n">
        <v>0</v>
      </c>
      <c r="K808" s="14" t="n">
        <f aca="false">SUM(E808:J808)</f>
        <v>319.71</v>
      </c>
    </row>
    <row r="809" customFormat="false" ht="28.5" hidden="false" customHeight="true" outlineLevel="0" collapsed="false">
      <c r="A809" s="11"/>
      <c r="B809" s="32"/>
      <c r="C809" s="22"/>
      <c r="D809" s="22" t="s">
        <v>14</v>
      </c>
      <c r="E809" s="14" t="n">
        <v>305</v>
      </c>
      <c r="F809" s="14" t="n">
        <v>0</v>
      </c>
      <c r="G809" s="14" t="n">
        <v>0</v>
      </c>
      <c r="H809" s="14" t="n">
        <v>0</v>
      </c>
      <c r="I809" s="14" t="n">
        <v>0</v>
      </c>
      <c r="J809" s="14" t="n">
        <v>0</v>
      </c>
      <c r="K809" s="14" t="n">
        <f aca="false">SUM(E809:J809)</f>
        <v>305</v>
      </c>
    </row>
    <row r="810" customFormat="false" ht="19.5" hidden="false" customHeight="true" outlineLevel="0" collapsed="false">
      <c r="A810" s="11" t="s">
        <v>69</v>
      </c>
      <c r="B810" s="32" t="s">
        <v>70</v>
      </c>
      <c r="C810" s="22" t="s">
        <v>10</v>
      </c>
      <c r="D810" s="22" t="s">
        <v>8</v>
      </c>
      <c r="E810" s="14" t="n">
        <f aca="false">E811+E812+E813+E814</f>
        <v>11065.73</v>
      </c>
      <c r="F810" s="14" t="n">
        <f aca="false">F811+F812+F813</f>
        <v>0</v>
      </c>
      <c r="G810" s="14" t="n">
        <f aca="false">G811+G812+G813</f>
        <v>0</v>
      </c>
      <c r="H810" s="14" t="n">
        <f aca="false">H811+H812+H813</f>
        <v>0</v>
      </c>
      <c r="I810" s="14" t="n">
        <f aca="false">I811+I812+I813</f>
        <v>0</v>
      </c>
      <c r="J810" s="14" t="n">
        <f aca="false">J811+J812+J813</f>
        <v>0</v>
      </c>
      <c r="K810" s="14" t="n">
        <f aca="false">SUM(E810:J810)</f>
        <v>11065.73</v>
      </c>
    </row>
    <row r="811" customFormat="false" ht="38.25" hidden="false" customHeight="false" outlineLevel="0" collapsed="false">
      <c r="A811" s="11"/>
      <c r="B811" s="32"/>
      <c r="C811" s="22"/>
      <c r="D811" s="22" t="s">
        <v>11</v>
      </c>
      <c r="E811" s="14" t="n">
        <v>0</v>
      </c>
      <c r="F811" s="14" t="n">
        <v>0</v>
      </c>
      <c r="G811" s="14" t="n">
        <v>0</v>
      </c>
      <c r="H811" s="14" t="n">
        <v>0</v>
      </c>
      <c r="I811" s="14" t="n">
        <v>0</v>
      </c>
      <c r="J811" s="14" t="n">
        <v>0</v>
      </c>
      <c r="K811" s="14" t="n">
        <f aca="false">SUM(E811:J811)</f>
        <v>0</v>
      </c>
    </row>
    <row r="812" customFormat="false" ht="25.5" hidden="false" customHeight="false" outlineLevel="0" collapsed="false">
      <c r="A812" s="11"/>
      <c r="B812" s="32"/>
      <c r="C812" s="22"/>
      <c r="D812" s="22" t="s">
        <v>12</v>
      </c>
      <c r="E812" s="14" t="n">
        <f aca="false">E817</f>
        <v>10505.61</v>
      </c>
      <c r="F812" s="14" t="n">
        <v>0</v>
      </c>
      <c r="G812" s="14" t="n">
        <v>0</v>
      </c>
      <c r="H812" s="14" t="n">
        <v>0</v>
      </c>
      <c r="I812" s="14" t="n">
        <v>0</v>
      </c>
      <c r="J812" s="14" t="n">
        <v>0</v>
      </c>
      <c r="K812" s="14" t="n">
        <f aca="false">SUM(E812:J812)</f>
        <v>10505.61</v>
      </c>
    </row>
    <row r="813" customFormat="false" ht="25.5" hidden="false" customHeight="false" outlineLevel="0" collapsed="false">
      <c r="A813" s="11"/>
      <c r="B813" s="32"/>
      <c r="C813" s="22"/>
      <c r="D813" s="22" t="s">
        <v>13</v>
      </c>
      <c r="E813" s="14" t="n">
        <f aca="false">E818</f>
        <v>285.32</v>
      </c>
      <c r="F813" s="14" t="n">
        <f aca="false">F818</f>
        <v>0</v>
      </c>
      <c r="G813" s="14" t="n">
        <f aca="false">G818</f>
        <v>0</v>
      </c>
      <c r="H813" s="14" t="n">
        <f aca="false">H818</f>
        <v>0</v>
      </c>
      <c r="I813" s="14" t="n">
        <f aca="false">I818</f>
        <v>0</v>
      </c>
      <c r="J813" s="14" t="n">
        <f aca="false">J818</f>
        <v>0</v>
      </c>
      <c r="K813" s="14" t="n">
        <f aca="false">SUM(E813:J813)</f>
        <v>285.32</v>
      </c>
    </row>
    <row r="814" customFormat="false" ht="25.5" hidden="false" customHeight="false" outlineLevel="0" collapsed="false">
      <c r="A814" s="11"/>
      <c r="B814" s="32"/>
      <c r="C814" s="22"/>
      <c r="D814" s="22" t="s">
        <v>14</v>
      </c>
      <c r="E814" s="14" t="n">
        <f aca="false">E819</f>
        <v>274.8</v>
      </c>
      <c r="F814" s="14" t="n">
        <v>0</v>
      </c>
      <c r="G814" s="14" t="n">
        <v>0</v>
      </c>
      <c r="H814" s="14" t="n">
        <v>0</v>
      </c>
      <c r="I814" s="14" t="n">
        <v>0</v>
      </c>
      <c r="J814" s="14" t="n">
        <v>0</v>
      </c>
      <c r="K814" s="14" t="n">
        <f aca="false">SUM(E814:J814)</f>
        <v>274.8</v>
      </c>
    </row>
    <row r="815" customFormat="false" ht="25.5" hidden="false" customHeight="true" outlineLevel="0" collapsed="false">
      <c r="A815" s="11" t="s">
        <v>295</v>
      </c>
      <c r="B815" s="32" t="str">
        <f aca="false">B810</f>
        <v>Реализация инициативного проекта "Комплексное благоустройство поселка "Прибрежный"</v>
      </c>
      <c r="C815" s="22" t="s">
        <v>10</v>
      </c>
      <c r="D815" s="22" t="s">
        <v>8</v>
      </c>
      <c r="E815" s="14" t="n">
        <f aca="false">E816+E817+E818+E819</f>
        <v>11065.73</v>
      </c>
      <c r="F815" s="14" t="n">
        <f aca="false">F816+F817+F818</f>
        <v>0</v>
      </c>
      <c r="G815" s="14" t="n">
        <f aca="false">G816+G817+G818</f>
        <v>0</v>
      </c>
      <c r="H815" s="14" t="n">
        <f aca="false">H816+H817+H818</f>
        <v>0</v>
      </c>
      <c r="I815" s="14" t="n">
        <f aca="false">I816+I817+I818</f>
        <v>0</v>
      </c>
      <c r="J815" s="14" t="n">
        <f aca="false">J816+J817+J818</f>
        <v>0</v>
      </c>
      <c r="K815" s="14" t="n">
        <f aca="false">SUM(E815:J815)</f>
        <v>11065.73</v>
      </c>
    </row>
    <row r="816" customFormat="false" ht="28.5" hidden="false" customHeight="true" outlineLevel="0" collapsed="false">
      <c r="A816" s="11"/>
      <c r="B816" s="32"/>
      <c r="C816" s="22"/>
      <c r="D816" s="22" t="s">
        <v>11</v>
      </c>
      <c r="E816" s="14" t="n">
        <v>0</v>
      </c>
      <c r="F816" s="14" t="n">
        <v>0</v>
      </c>
      <c r="G816" s="14" t="n">
        <v>0</v>
      </c>
      <c r="H816" s="14" t="n">
        <v>0</v>
      </c>
      <c r="I816" s="14" t="n">
        <v>0</v>
      </c>
      <c r="J816" s="14" t="n">
        <v>0</v>
      </c>
      <c r="K816" s="14" t="n">
        <f aca="false">SUM(E816:J816)</f>
        <v>0</v>
      </c>
    </row>
    <row r="817" customFormat="false" ht="33" hidden="false" customHeight="true" outlineLevel="0" collapsed="false">
      <c r="A817" s="11"/>
      <c r="B817" s="32"/>
      <c r="C817" s="22"/>
      <c r="D817" s="22" t="s">
        <v>12</v>
      </c>
      <c r="E817" s="14" t="n">
        <v>10505.61</v>
      </c>
      <c r="F817" s="14" t="n">
        <v>0</v>
      </c>
      <c r="G817" s="14" t="n">
        <v>0</v>
      </c>
      <c r="H817" s="14" t="n">
        <v>0</v>
      </c>
      <c r="I817" s="14" t="n">
        <v>0</v>
      </c>
      <c r="J817" s="14" t="n">
        <v>0</v>
      </c>
      <c r="K817" s="14" t="n">
        <f aca="false">SUM(E817:J817)</f>
        <v>10505.61</v>
      </c>
    </row>
    <row r="818" customFormat="false" ht="28.5" hidden="false" customHeight="true" outlineLevel="0" collapsed="false">
      <c r="A818" s="11"/>
      <c r="B818" s="32"/>
      <c r="C818" s="22"/>
      <c r="D818" s="22" t="s">
        <v>13</v>
      </c>
      <c r="E818" s="14" t="n">
        <v>285.32</v>
      </c>
      <c r="F818" s="14" t="n">
        <v>0</v>
      </c>
      <c r="G818" s="14" t="n">
        <v>0</v>
      </c>
      <c r="H818" s="14" t="n">
        <v>0</v>
      </c>
      <c r="I818" s="14" t="n">
        <v>0</v>
      </c>
      <c r="J818" s="14" t="n">
        <v>0</v>
      </c>
      <c r="K818" s="14" t="n">
        <f aca="false">SUM(E818:J818)</f>
        <v>285.32</v>
      </c>
    </row>
    <row r="819" customFormat="false" ht="33.75" hidden="false" customHeight="true" outlineLevel="0" collapsed="false">
      <c r="A819" s="11"/>
      <c r="B819" s="32"/>
      <c r="C819" s="22"/>
      <c r="D819" s="22" t="s">
        <v>14</v>
      </c>
      <c r="E819" s="14" t="n">
        <v>274.8</v>
      </c>
      <c r="F819" s="14" t="n">
        <v>0</v>
      </c>
      <c r="G819" s="14" t="n">
        <v>0</v>
      </c>
      <c r="H819" s="14" t="n">
        <v>0</v>
      </c>
      <c r="I819" s="14" t="n">
        <v>0</v>
      </c>
      <c r="J819" s="14" t="n">
        <v>0</v>
      </c>
      <c r="K819" s="14" t="n">
        <f aca="false">SUM(E819:J819)</f>
        <v>274.8</v>
      </c>
    </row>
    <row r="820" customFormat="false" ht="19.5" hidden="false" customHeight="true" outlineLevel="0" collapsed="false">
      <c r="A820" s="11" t="s">
        <v>71</v>
      </c>
      <c r="B820" s="32" t="s">
        <v>72</v>
      </c>
      <c r="C820" s="22" t="s">
        <v>10</v>
      </c>
      <c r="D820" s="22" t="s">
        <v>8</v>
      </c>
      <c r="E820" s="14" t="n">
        <f aca="false">E821+E822+E823+E824</f>
        <v>10965</v>
      </c>
      <c r="F820" s="14" t="n">
        <f aca="false">F821+F822+F823</f>
        <v>0</v>
      </c>
      <c r="G820" s="14" t="n">
        <f aca="false">G821+G822+G823</f>
        <v>0</v>
      </c>
      <c r="H820" s="14" t="n">
        <f aca="false">H821+H822+H823</f>
        <v>0</v>
      </c>
      <c r="I820" s="14" t="n">
        <f aca="false">I821+I822+I823</f>
        <v>0</v>
      </c>
      <c r="J820" s="14" t="n">
        <f aca="false">J821+J822+J823</f>
        <v>0</v>
      </c>
      <c r="K820" s="14" t="n">
        <f aca="false">SUM(E820:J820)</f>
        <v>10965</v>
      </c>
    </row>
    <row r="821" customFormat="false" ht="38.25" hidden="false" customHeight="false" outlineLevel="0" collapsed="false">
      <c r="A821" s="11"/>
      <c r="B821" s="32"/>
      <c r="C821" s="22"/>
      <c r="D821" s="22" t="s">
        <v>11</v>
      </c>
      <c r="E821" s="14" t="n">
        <v>0</v>
      </c>
      <c r="F821" s="14" t="n">
        <v>0</v>
      </c>
      <c r="G821" s="14" t="n">
        <v>0</v>
      </c>
      <c r="H821" s="14" t="n">
        <v>0</v>
      </c>
      <c r="I821" s="14" t="n">
        <v>0</v>
      </c>
      <c r="J821" s="14" t="n">
        <v>0</v>
      </c>
      <c r="K821" s="14" t="n">
        <f aca="false">SUM(E821:J821)</f>
        <v>0</v>
      </c>
    </row>
    <row r="822" customFormat="false" ht="25.5" hidden="false" customHeight="false" outlineLevel="0" collapsed="false">
      <c r="A822" s="11"/>
      <c r="B822" s="32"/>
      <c r="C822" s="22"/>
      <c r="D822" s="22" t="s">
        <v>12</v>
      </c>
      <c r="E822" s="14" t="n">
        <f aca="false">E827</f>
        <v>10524.46</v>
      </c>
      <c r="F822" s="14" t="n">
        <v>0</v>
      </c>
      <c r="G822" s="14" t="n">
        <v>0</v>
      </c>
      <c r="H822" s="14" t="n">
        <v>0</v>
      </c>
      <c r="I822" s="14" t="n">
        <v>0</v>
      </c>
      <c r="J822" s="14" t="n">
        <v>0</v>
      </c>
      <c r="K822" s="14" t="n">
        <f aca="false">SUM(E822:J822)</f>
        <v>10524.46</v>
      </c>
    </row>
    <row r="823" customFormat="false" ht="25.5" hidden="false" customHeight="false" outlineLevel="0" collapsed="false">
      <c r="A823" s="11"/>
      <c r="B823" s="32"/>
      <c r="C823" s="22"/>
      <c r="D823" s="22" t="s">
        <v>13</v>
      </c>
      <c r="E823" s="14" t="n">
        <f aca="false">E828</f>
        <v>225.54</v>
      </c>
      <c r="F823" s="14" t="n">
        <f aca="false">F828</f>
        <v>0</v>
      </c>
      <c r="G823" s="14" t="n">
        <f aca="false">G828</f>
        <v>0</v>
      </c>
      <c r="H823" s="14" t="n">
        <f aca="false">H828</f>
        <v>0</v>
      </c>
      <c r="I823" s="14" t="n">
        <f aca="false">I828</f>
        <v>0</v>
      </c>
      <c r="J823" s="14" t="n">
        <f aca="false">J828</f>
        <v>0</v>
      </c>
      <c r="K823" s="14" t="n">
        <f aca="false">SUM(E823:J823)</f>
        <v>225.54</v>
      </c>
    </row>
    <row r="824" customFormat="false" ht="25.5" hidden="false" customHeight="false" outlineLevel="0" collapsed="false">
      <c r="A824" s="11"/>
      <c r="B824" s="32"/>
      <c r="C824" s="22"/>
      <c r="D824" s="22" t="s">
        <v>14</v>
      </c>
      <c r="E824" s="14" t="n">
        <f aca="false">E829</f>
        <v>215</v>
      </c>
      <c r="F824" s="14" t="n">
        <v>0</v>
      </c>
      <c r="G824" s="14" t="n">
        <v>0</v>
      </c>
      <c r="H824" s="14" t="n">
        <v>0</v>
      </c>
      <c r="I824" s="14" t="n">
        <v>0</v>
      </c>
      <c r="J824" s="14" t="n">
        <v>0</v>
      </c>
      <c r="K824" s="14" t="n">
        <f aca="false">SUM(E824:J824)</f>
        <v>215</v>
      </c>
    </row>
    <row r="825" customFormat="false" ht="25.5" hidden="false" customHeight="true" outlineLevel="0" collapsed="false">
      <c r="A825" s="11" t="s">
        <v>296</v>
      </c>
      <c r="B825" s="32" t="str">
        <f aca="false">B820</f>
        <v>Реализация инициативного проекта "Комплексное благоустройство внутриквартальной территории в районе МКД №141,141/1,143/2 по пр. Ленина, №11,11А,11/1 по ул. Труда"</v>
      </c>
      <c r="C825" s="22" t="s">
        <v>10</v>
      </c>
      <c r="D825" s="22" t="s">
        <v>8</v>
      </c>
      <c r="E825" s="14" t="n">
        <f aca="false">E826+E827+E828+E829</f>
        <v>10965</v>
      </c>
      <c r="F825" s="14" t="n">
        <f aca="false">F826+F827+F828</f>
        <v>0</v>
      </c>
      <c r="G825" s="14" t="n">
        <f aca="false">G826+G827+G828</f>
        <v>0</v>
      </c>
      <c r="H825" s="14" t="n">
        <f aca="false">H826+H827+H828</f>
        <v>0</v>
      </c>
      <c r="I825" s="14" t="n">
        <f aca="false">I826+I827+I828</f>
        <v>0</v>
      </c>
      <c r="J825" s="14" t="n">
        <f aca="false">J826+J827+J828</f>
        <v>0</v>
      </c>
      <c r="K825" s="14" t="n">
        <f aca="false">SUM(E825:J825)</f>
        <v>10965</v>
      </c>
    </row>
    <row r="826" customFormat="false" ht="28.5" hidden="false" customHeight="true" outlineLevel="0" collapsed="false">
      <c r="A826" s="11"/>
      <c r="B826" s="32"/>
      <c r="C826" s="22"/>
      <c r="D826" s="22" t="s">
        <v>11</v>
      </c>
      <c r="E826" s="14" t="n">
        <v>0</v>
      </c>
      <c r="F826" s="14" t="n">
        <v>0</v>
      </c>
      <c r="G826" s="14" t="n">
        <v>0</v>
      </c>
      <c r="H826" s="14" t="n">
        <v>0</v>
      </c>
      <c r="I826" s="14" t="n">
        <v>0</v>
      </c>
      <c r="J826" s="14" t="n">
        <v>0</v>
      </c>
      <c r="K826" s="14" t="n">
        <f aca="false">SUM(E826:J826)</f>
        <v>0</v>
      </c>
    </row>
    <row r="827" customFormat="false" ht="33" hidden="false" customHeight="true" outlineLevel="0" collapsed="false">
      <c r="A827" s="11"/>
      <c r="B827" s="32"/>
      <c r="C827" s="22"/>
      <c r="D827" s="22" t="s">
        <v>12</v>
      </c>
      <c r="E827" s="14" t="n">
        <v>10524.46</v>
      </c>
      <c r="F827" s="14" t="n">
        <v>0</v>
      </c>
      <c r="G827" s="14" t="n">
        <v>0</v>
      </c>
      <c r="H827" s="14" t="n">
        <v>0</v>
      </c>
      <c r="I827" s="14" t="n">
        <v>0</v>
      </c>
      <c r="J827" s="14" t="n">
        <v>0</v>
      </c>
      <c r="K827" s="14" t="n">
        <f aca="false">SUM(E827:J827)</f>
        <v>10524.46</v>
      </c>
    </row>
    <row r="828" customFormat="false" ht="28.5" hidden="false" customHeight="true" outlineLevel="0" collapsed="false">
      <c r="A828" s="11"/>
      <c r="B828" s="32"/>
      <c r="C828" s="22"/>
      <c r="D828" s="22" t="s">
        <v>13</v>
      </c>
      <c r="E828" s="14" t="n">
        <v>225.54</v>
      </c>
      <c r="F828" s="14" t="n">
        <v>0</v>
      </c>
      <c r="G828" s="14" t="n">
        <v>0</v>
      </c>
      <c r="H828" s="14" t="n">
        <v>0</v>
      </c>
      <c r="I828" s="14" t="n">
        <v>0</v>
      </c>
      <c r="J828" s="14" t="n">
        <v>0</v>
      </c>
      <c r="K828" s="14" t="n">
        <f aca="false">SUM(E828:J828)</f>
        <v>225.54</v>
      </c>
    </row>
    <row r="829" customFormat="false" ht="33.75" hidden="false" customHeight="true" outlineLevel="0" collapsed="false">
      <c r="A829" s="11"/>
      <c r="B829" s="32"/>
      <c r="C829" s="22"/>
      <c r="D829" s="22" t="s">
        <v>14</v>
      </c>
      <c r="E829" s="14" t="n">
        <v>215</v>
      </c>
      <c r="F829" s="14" t="n">
        <v>0</v>
      </c>
      <c r="G829" s="14" t="n">
        <v>0</v>
      </c>
      <c r="H829" s="14" t="n">
        <v>0</v>
      </c>
      <c r="I829" s="14" t="n">
        <v>0</v>
      </c>
      <c r="J829" s="14" t="n">
        <v>0</v>
      </c>
      <c r="K829" s="14" t="n">
        <f aca="false">SUM(E829:J829)</f>
        <v>215</v>
      </c>
    </row>
    <row r="830" customFormat="false" ht="33" hidden="false" customHeight="true" outlineLevel="0" collapsed="false">
      <c r="A830" s="11" t="s">
        <v>73</v>
      </c>
      <c r="B830" s="30" t="s">
        <v>74</v>
      </c>
      <c r="C830" s="22" t="s">
        <v>10</v>
      </c>
      <c r="D830" s="22" t="s">
        <v>8</v>
      </c>
      <c r="E830" s="14" t="n">
        <f aca="false">E831+E832+E833+E834</f>
        <v>5559</v>
      </c>
      <c r="F830" s="14" t="n">
        <f aca="false">F831+F832+F833</f>
        <v>0</v>
      </c>
      <c r="G830" s="14" t="n">
        <f aca="false">G831+G832+G833</f>
        <v>0</v>
      </c>
      <c r="H830" s="14" t="n">
        <f aca="false">H831+H832+H833</f>
        <v>0</v>
      </c>
      <c r="I830" s="14" t="n">
        <f aca="false">I831+I832+I833</f>
        <v>0</v>
      </c>
      <c r="J830" s="14" t="n">
        <f aca="false">J831+J832+J833</f>
        <v>0</v>
      </c>
      <c r="K830" s="14" t="n">
        <f aca="false">SUM(E830:J830)</f>
        <v>5559</v>
      </c>
    </row>
    <row r="831" customFormat="false" ht="38.25" hidden="false" customHeight="false" outlineLevel="0" collapsed="false">
      <c r="A831" s="11"/>
      <c r="B831" s="30"/>
      <c r="C831" s="22"/>
      <c r="D831" s="22" t="s">
        <v>11</v>
      </c>
      <c r="E831" s="14" t="n">
        <v>0</v>
      </c>
      <c r="F831" s="14" t="n">
        <v>0</v>
      </c>
      <c r="G831" s="14" t="n">
        <v>0</v>
      </c>
      <c r="H831" s="14" t="n">
        <v>0</v>
      </c>
      <c r="I831" s="14" t="n">
        <v>0</v>
      </c>
      <c r="J831" s="14" t="n">
        <v>0</v>
      </c>
      <c r="K831" s="14" t="n">
        <f aca="false">SUM(E831:J831)</f>
        <v>0</v>
      </c>
    </row>
    <row r="832" customFormat="false" ht="30.75" hidden="false" customHeight="true" outlineLevel="0" collapsed="false">
      <c r="A832" s="11"/>
      <c r="B832" s="30"/>
      <c r="C832" s="22"/>
      <c r="D832" s="22" t="s">
        <v>12</v>
      </c>
      <c r="E832" s="14" t="n">
        <f aca="false">E837</f>
        <v>5335.66</v>
      </c>
      <c r="F832" s="14" t="n">
        <v>0</v>
      </c>
      <c r="G832" s="14" t="n">
        <v>0</v>
      </c>
      <c r="H832" s="14" t="n">
        <v>0</v>
      </c>
      <c r="I832" s="14" t="n">
        <v>0</v>
      </c>
      <c r="J832" s="14" t="n">
        <v>0</v>
      </c>
      <c r="K832" s="14" t="n">
        <f aca="false">SUM(E832:J832)</f>
        <v>5335.66</v>
      </c>
    </row>
    <row r="833" customFormat="false" ht="32.25" hidden="false" customHeight="true" outlineLevel="0" collapsed="false">
      <c r="A833" s="11"/>
      <c r="B833" s="30"/>
      <c r="C833" s="22"/>
      <c r="D833" s="22" t="s">
        <v>13</v>
      </c>
      <c r="E833" s="14" t="n">
        <f aca="false">E838</f>
        <v>114.34</v>
      </c>
      <c r="F833" s="14" t="n">
        <f aca="false">F838</f>
        <v>0</v>
      </c>
      <c r="G833" s="14" t="n">
        <f aca="false">G838</f>
        <v>0</v>
      </c>
      <c r="H833" s="14" t="n">
        <f aca="false">H838</f>
        <v>0</v>
      </c>
      <c r="I833" s="14" t="n">
        <f aca="false">I838</f>
        <v>0</v>
      </c>
      <c r="J833" s="14" t="n">
        <f aca="false">J838</f>
        <v>0</v>
      </c>
      <c r="K833" s="14" t="n">
        <f aca="false">SUM(E833:J833)</f>
        <v>114.34</v>
      </c>
    </row>
    <row r="834" customFormat="false" ht="33" hidden="false" customHeight="true" outlineLevel="0" collapsed="false">
      <c r="A834" s="11"/>
      <c r="B834" s="30"/>
      <c r="C834" s="22"/>
      <c r="D834" s="22" t="s">
        <v>14</v>
      </c>
      <c r="E834" s="14" t="n">
        <v>109</v>
      </c>
      <c r="F834" s="14" t="n">
        <v>0</v>
      </c>
      <c r="G834" s="14" t="n">
        <v>0</v>
      </c>
      <c r="H834" s="14" t="n">
        <v>0</v>
      </c>
      <c r="I834" s="14" t="n">
        <v>0</v>
      </c>
      <c r="J834" s="14" t="n">
        <v>0</v>
      </c>
      <c r="K834" s="14" t="n">
        <f aca="false">SUM(E834:J834)</f>
        <v>109</v>
      </c>
    </row>
    <row r="835" customFormat="false" ht="32.25" hidden="false" customHeight="true" outlineLevel="0" collapsed="false">
      <c r="A835" s="11" t="s">
        <v>297</v>
      </c>
      <c r="B835" s="30" t="str">
        <f aca="false">B830</f>
        <v>Реализация инициативного проекта "Комплексное благоустройство внутриквартальной территории с ремонтом пешеходных тротуаров и входных групп в подъезды, ремонт внутриквартальных проездов, устройство парковочных карманов в районе МКД №12,16/1 по ул. Коробова"</v>
      </c>
      <c r="C835" s="22" t="s">
        <v>10</v>
      </c>
      <c r="D835" s="22" t="s">
        <v>8</v>
      </c>
      <c r="E835" s="14" t="n">
        <f aca="false">E836+E837+E838+E839</f>
        <v>5559</v>
      </c>
      <c r="F835" s="14" t="n">
        <f aca="false">F836+F837+F838</f>
        <v>0</v>
      </c>
      <c r="G835" s="14" t="n">
        <f aca="false">G836+G837+G838</f>
        <v>0</v>
      </c>
      <c r="H835" s="14" t="n">
        <f aca="false">H836+H837+H838</f>
        <v>0</v>
      </c>
      <c r="I835" s="14" t="n">
        <f aca="false">I836+I837+I838</f>
        <v>0</v>
      </c>
      <c r="J835" s="14" t="n">
        <f aca="false">J836+J837+J838</f>
        <v>0</v>
      </c>
      <c r="K835" s="14" t="n">
        <f aca="false">SUM(E835:J835)</f>
        <v>5559</v>
      </c>
    </row>
    <row r="836" customFormat="false" ht="39" hidden="false" customHeight="true" outlineLevel="0" collapsed="false">
      <c r="A836" s="11"/>
      <c r="B836" s="30"/>
      <c r="C836" s="22"/>
      <c r="D836" s="22" t="s">
        <v>11</v>
      </c>
      <c r="E836" s="14" t="n">
        <v>0</v>
      </c>
      <c r="F836" s="14" t="n">
        <v>0</v>
      </c>
      <c r="G836" s="14" t="n">
        <v>0</v>
      </c>
      <c r="H836" s="14" t="n">
        <v>0</v>
      </c>
      <c r="I836" s="14" t="n">
        <v>0</v>
      </c>
      <c r="J836" s="14" t="n">
        <v>0</v>
      </c>
      <c r="K836" s="14" t="n">
        <f aca="false">SUM(E836:J836)</f>
        <v>0</v>
      </c>
    </row>
    <row r="837" customFormat="false" ht="39.75" hidden="false" customHeight="true" outlineLevel="0" collapsed="false">
      <c r="A837" s="11"/>
      <c r="B837" s="30"/>
      <c r="C837" s="22"/>
      <c r="D837" s="22" t="s">
        <v>12</v>
      </c>
      <c r="E837" s="14" t="n">
        <v>5335.66</v>
      </c>
      <c r="F837" s="14" t="n">
        <v>0</v>
      </c>
      <c r="G837" s="14" t="n">
        <v>0</v>
      </c>
      <c r="H837" s="14" t="n">
        <v>0</v>
      </c>
      <c r="I837" s="14" t="n">
        <v>0</v>
      </c>
      <c r="J837" s="14" t="n">
        <v>0</v>
      </c>
      <c r="K837" s="14" t="n">
        <f aca="false">SUM(E837:J837)</f>
        <v>5335.66</v>
      </c>
    </row>
    <row r="838" customFormat="false" ht="28.5" hidden="false" customHeight="true" outlineLevel="0" collapsed="false">
      <c r="A838" s="11"/>
      <c r="B838" s="30"/>
      <c r="C838" s="22"/>
      <c r="D838" s="22" t="s">
        <v>13</v>
      </c>
      <c r="E838" s="14" t="n">
        <v>114.34</v>
      </c>
      <c r="F838" s="14" t="n">
        <v>0</v>
      </c>
      <c r="G838" s="14" t="n">
        <v>0</v>
      </c>
      <c r="H838" s="14" t="n">
        <v>0</v>
      </c>
      <c r="I838" s="14" t="n">
        <v>0</v>
      </c>
      <c r="J838" s="14" t="n">
        <v>0</v>
      </c>
      <c r="K838" s="14" t="n">
        <f aca="false">SUM(E838:J838)</f>
        <v>114.34</v>
      </c>
    </row>
    <row r="839" customFormat="false" ht="33.75" hidden="false" customHeight="true" outlineLevel="0" collapsed="false">
      <c r="A839" s="11"/>
      <c r="B839" s="30"/>
      <c r="C839" s="22"/>
      <c r="D839" s="22" t="s">
        <v>14</v>
      </c>
      <c r="E839" s="14" t="n">
        <v>109</v>
      </c>
      <c r="F839" s="14" t="n">
        <v>0</v>
      </c>
      <c r="G839" s="14" t="n">
        <v>0</v>
      </c>
      <c r="H839" s="14" t="n">
        <v>0</v>
      </c>
      <c r="I839" s="14" t="n">
        <v>0</v>
      </c>
      <c r="J839" s="14" t="n">
        <v>0</v>
      </c>
      <c r="K839" s="14" t="n">
        <f aca="false">SUM(E839:J839)</f>
        <v>109</v>
      </c>
    </row>
    <row r="840" customFormat="false" ht="33" hidden="false" customHeight="true" outlineLevel="0" collapsed="false">
      <c r="A840" s="11" t="s">
        <v>75</v>
      </c>
      <c r="B840" s="30" t="s">
        <v>76</v>
      </c>
      <c r="C840" s="22" t="s">
        <v>10</v>
      </c>
      <c r="D840" s="22" t="s">
        <v>8</v>
      </c>
      <c r="E840" s="14" t="n">
        <f aca="false">E841+E842+E843+E844</f>
        <v>6426</v>
      </c>
      <c r="F840" s="14" t="n">
        <f aca="false">F841+F842+F843</f>
        <v>0</v>
      </c>
      <c r="G840" s="14" t="n">
        <f aca="false">G841+G842+G843</f>
        <v>0</v>
      </c>
      <c r="H840" s="14" t="n">
        <f aca="false">H841+H842+H843</f>
        <v>0</v>
      </c>
      <c r="I840" s="14" t="n">
        <f aca="false">I841+I842+I843</f>
        <v>0</v>
      </c>
      <c r="J840" s="14" t="n">
        <f aca="false">J841+J842+J843</f>
        <v>0</v>
      </c>
      <c r="K840" s="14" t="n">
        <f aca="false">SUM(E840:J840)</f>
        <v>6426</v>
      </c>
    </row>
    <row r="841" customFormat="false" ht="38.25" hidden="false" customHeight="false" outlineLevel="0" collapsed="false">
      <c r="A841" s="11"/>
      <c r="B841" s="30"/>
      <c r="C841" s="22"/>
      <c r="D841" s="22" t="s">
        <v>11</v>
      </c>
      <c r="E841" s="14" t="n">
        <v>0</v>
      </c>
      <c r="F841" s="14" t="n">
        <v>0</v>
      </c>
      <c r="G841" s="14" t="n">
        <v>0</v>
      </c>
      <c r="H841" s="14" t="n">
        <v>0</v>
      </c>
      <c r="I841" s="14" t="n">
        <v>0</v>
      </c>
      <c r="J841" s="14" t="n">
        <v>0</v>
      </c>
      <c r="K841" s="14" t="n">
        <f aca="false">SUM(E841:J841)</f>
        <v>0</v>
      </c>
    </row>
    <row r="842" customFormat="false" ht="30.75" hidden="false" customHeight="true" outlineLevel="0" collapsed="false">
      <c r="A842" s="11"/>
      <c r="B842" s="30"/>
      <c r="C842" s="22"/>
      <c r="D842" s="22" t="s">
        <v>12</v>
      </c>
      <c r="E842" s="14" t="n">
        <f aca="false">E847</f>
        <v>6167.83</v>
      </c>
      <c r="F842" s="14" t="n">
        <v>0</v>
      </c>
      <c r="G842" s="14" t="n">
        <v>0</v>
      </c>
      <c r="H842" s="14" t="n">
        <v>0</v>
      </c>
      <c r="I842" s="14" t="n">
        <v>0</v>
      </c>
      <c r="J842" s="14" t="n">
        <v>0</v>
      </c>
      <c r="K842" s="14" t="n">
        <f aca="false">SUM(E842:J842)</f>
        <v>6167.83</v>
      </c>
    </row>
    <row r="843" customFormat="false" ht="32.25" hidden="false" customHeight="true" outlineLevel="0" collapsed="false">
      <c r="A843" s="11"/>
      <c r="B843" s="30"/>
      <c r="C843" s="22"/>
      <c r="D843" s="22" t="s">
        <v>13</v>
      </c>
      <c r="E843" s="14" t="n">
        <f aca="false">E848</f>
        <v>132.17</v>
      </c>
      <c r="F843" s="14" t="n">
        <f aca="false">F848</f>
        <v>0</v>
      </c>
      <c r="G843" s="14" t="n">
        <f aca="false">G848</f>
        <v>0</v>
      </c>
      <c r="H843" s="14" t="n">
        <f aca="false">H848</f>
        <v>0</v>
      </c>
      <c r="I843" s="14" t="n">
        <f aca="false">I848</f>
        <v>0</v>
      </c>
      <c r="J843" s="14" t="n">
        <f aca="false">J848</f>
        <v>0</v>
      </c>
      <c r="K843" s="14" t="n">
        <f aca="false">SUM(E843:J843)</f>
        <v>132.17</v>
      </c>
    </row>
    <row r="844" customFormat="false" ht="33" hidden="false" customHeight="true" outlineLevel="0" collapsed="false">
      <c r="A844" s="11"/>
      <c r="B844" s="30"/>
      <c r="C844" s="22"/>
      <c r="D844" s="22" t="s">
        <v>14</v>
      </c>
      <c r="E844" s="14" t="n">
        <f aca="false">E849</f>
        <v>126</v>
      </c>
      <c r="F844" s="14" t="n">
        <v>0</v>
      </c>
      <c r="G844" s="14" t="n">
        <v>0</v>
      </c>
      <c r="H844" s="14" t="n">
        <v>0</v>
      </c>
      <c r="I844" s="14" t="n">
        <v>0</v>
      </c>
      <c r="J844" s="14" t="n">
        <v>0</v>
      </c>
      <c r="K844" s="14" t="n">
        <f aca="false">SUM(E844:J844)</f>
        <v>126</v>
      </c>
    </row>
    <row r="845" customFormat="false" ht="32.25" hidden="false" customHeight="true" outlineLevel="0" collapsed="false">
      <c r="A845" s="11" t="s">
        <v>298</v>
      </c>
      <c r="B845" s="30" t="str">
        <f aca="false">B840</f>
        <v>Реализация инициативного проекта "Комплексное благоустройство внутриквартальной территории с устройством детской и спортивной площадок в районе МКД 1,1/1,1/5 по ул. Завенягина"</v>
      </c>
      <c r="C845" s="22" t="s">
        <v>10</v>
      </c>
      <c r="D845" s="22" t="s">
        <v>8</v>
      </c>
      <c r="E845" s="14" t="n">
        <f aca="false">E846+E847+E848+E849</f>
        <v>6426</v>
      </c>
      <c r="F845" s="14" t="n">
        <f aca="false">F846+F847+F848</f>
        <v>0</v>
      </c>
      <c r="G845" s="14" t="n">
        <f aca="false">G846+G847+G848</f>
        <v>0</v>
      </c>
      <c r="H845" s="14" t="n">
        <f aca="false">H846+H847+H848</f>
        <v>0</v>
      </c>
      <c r="I845" s="14" t="n">
        <f aca="false">I846+I847+I848</f>
        <v>0</v>
      </c>
      <c r="J845" s="14" t="n">
        <f aca="false">J846+J847+J848</f>
        <v>0</v>
      </c>
      <c r="K845" s="14" t="n">
        <f aca="false">SUM(E845:J845)</f>
        <v>6426</v>
      </c>
    </row>
    <row r="846" customFormat="false" ht="39" hidden="false" customHeight="true" outlineLevel="0" collapsed="false">
      <c r="A846" s="11"/>
      <c r="B846" s="30"/>
      <c r="C846" s="22"/>
      <c r="D846" s="22" t="s">
        <v>11</v>
      </c>
      <c r="E846" s="14" t="n">
        <v>0</v>
      </c>
      <c r="F846" s="14" t="n">
        <v>0</v>
      </c>
      <c r="G846" s="14" t="n">
        <v>0</v>
      </c>
      <c r="H846" s="14" t="n">
        <v>0</v>
      </c>
      <c r="I846" s="14" t="n">
        <v>0</v>
      </c>
      <c r="J846" s="14" t="n">
        <v>0</v>
      </c>
      <c r="K846" s="14" t="n">
        <f aca="false">SUM(E846:J846)</f>
        <v>0</v>
      </c>
    </row>
    <row r="847" customFormat="false" ht="39.75" hidden="false" customHeight="true" outlineLevel="0" collapsed="false">
      <c r="A847" s="11"/>
      <c r="B847" s="30"/>
      <c r="C847" s="22"/>
      <c r="D847" s="22" t="s">
        <v>12</v>
      </c>
      <c r="E847" s="14" t="n">
        <v>6167.83</v>
      </c>
      <c r="F847" s="14" t="n">
        <v>0</v>
      </c>
      <c r="G847" s="14" t="n">
        <v>0</v>
      </c>
      <c r="H847" s="14" t="n">
        <v>0</v>
      </c>
      <c r="I847" s="14" t="n">
        <v>0</v>
      </c>
      <c r="J847" s="14" t="n">
        <v>0</v>
      </c>
      <c r="K847" s="14" t="n">
        <f aca="false">SUM(E847:J847)</f>
        <v>6167.83</v>
      </c>
    </row>
    <row r="848" customFormat="false" ht="28.5" hidden="false" customHeight="true" outlineLevel="0" collapsed="false">
      <c r="A848" s="11"/>
      <c r="B848" s="30"/>
      <c r="C848" s="22"/>
      <c r="D848" s="22" t="s">
        <v>13</v>
      </c>
      <c r="E848" s="14" t="n">
        <v>132.17</v>
      </c>
      <c r="F848" s="14" t="n">
        <v>0</v>
      </c>
      <c r="G848" s="14" t="n">
        <v>0</v>
      </c>
      <c r="H848" s="14" t="n">
        <v>0</v>
      </c>
      <c r="I848" s="14" t="n">
        <v>0</v>
      </c>
      <c r="J848" s="14" t="n">
        <v>0</v>
      </c>
      <c r="K848" s="14" t="n">
        <f aca="false">SUM(E848:J848)</f>
        <v>132.17</v>
      </c>
    </row>
    <row r="849" customFormat="false" ht="33.75" hidden="false" customHeight="true" outlineLevel="0" collapsed="false">
      <c r="A849" s="11"/>
      <c r="B849" s="30"/>
      <c r="C849" s="22"/>
      <c r="D849" s="22" t="s">
        <v>14</v>
      </c>
      <c r="E849" s="14" t="n">
        <v>126</v>
      </c>
      <c r="F849" s="14" t="n">
        <v>0</v>
      </c>
      <c r="G849" s="14" t="n">
        <v>0</v>
      </c>
      <c r="H849" s="14" t="n">
        <v>0</v>
      </c>
      <c r="I849" s="14" t="n">
        <v>0</v>
      </c>
      <c r="J849" s="14" t="n">
        <v>0</v>
      </c>
      <c r="K849" s="14" t="n">
        <f aca="false">SUM(E849:J849)</f>
        <v>126</v>
      </c>
    </row>
    <row r="850" customFormat="false" ht="33" hidden="false" customHeight="true" outlineLevel="0" collapsed="false">
      <c r="A850" s="11" t="s">
        <v>77</v>
      </c>
      <c r="B850" s="30" t="s">
        <v>78</v>
      </c>
      <c r="C850" s="22" t="s">
        <v>10</v>
      </c>
      <c r="D850" s="22" t="s">
        <v>8</v>
      </c>
      <c r="E850" s="14" t="n">
        <f aca="false">E851+E852+E853</f>
        <v>21583.86</v>
      </c>
      <c r="F850" s="14" t="n">
        <f aca="false">F851+F852+F853</f>
        <v>0</v>
      </c>
      <c r="G850" s="14" t="n">
        <f aca="false">G851+G852+G853</f>
        <v>0</v>
      </c>
      <c r="H850" s="14" t="n">
        <f aca="false">H851+H852+H853</f>
        <v>0</v>
      </c>
      <c r="I850" s="14" t="n">
        <f aca="false">I851+I852+I853</f>
        <v>0</v>
      </c>
      <c r="J850" s="14" t="n">
        <f aca="false">J851+J852+J853</f>
        <v>0</v>
      </c>
      <c r="K850" s="14" t="n">
        <f aca="false">SUM(E850:J850)</f>
        <v>21583.86</v>
      </c>
    </row>
    <row r="851" customFormat="false" ht="38.25" hidden="false" customHeight="false" outlineLevel="0" collapsed="false">
      <c r="A851" s="11"/>
      <c r="B851" s="30"/>
      <c r="C851" s="22"/>
      <c r="D851" s="22" t="s">
        <v>11</v>
      </c>
      <c r="E851" s="14" t="n">
        <v>0</v>
      </c>
      <c r="F851" s="14" t="n">
        <v>0</v>
      </c>
      <c r="G851" s="14" t="n">
        <v>0</v>
      </c>
      <c r="H851" s="14" t="n">
        <v>0</v>
      </c>
      <c r="I851" s="14" t="n">
        <v>0</v>
      </c>
      <c r="J851" s="14" t="n">
        <v>0</v>
      </c>
      <c r="K851" s="14" t="n">
        <f aca="false">SUM(E851:J851)</f>
        <v>0</v>
      </c>
    </row>
    <row r="852" customFormat="false" ht="30.75" hidden="false" customHeight="true" outlineLevel="0" collapsed="false">
      <c r="A852" s="11"/>
      <c r="B852" s="30"/>
      <c r="C852" s="22"/>
      <c r="D852" s="22" t="s">
        <v>12</v>
      </c>
      <c r="E852" s="14" t="n">
        <f aca="false">E857</f>
        <v>21562.27</v>
      </c>
      <c r="F852" s="14" t="n">
        <v>0</v>
      </c>
      <c r="G852" s="14" t="n">
        <v>0</v>
      </c>
      <c r="H852" s="14" t="n">
        <v>0</v>
      </c>
      <c r="I852" s="14" t="n">
        <v>0</v>
      </c>
      <c r="J852" s="14" t="n">
        <v>0</v>
      </c>
      <c r="K852" s="14" t="n">
        <f aca="false">SUM(E852:J852)</f>
        <v>21562.27</v>
      </c>
    </row>
    <row r="853" customFormat="false" ht="32.25" hidden="false" customHeight="true" outlineLevel="0" collapsed="false">
      <c r="A853" s="11"/>
      <c r="B853" s="30"/>
      <c r="C853" s="22"/>
      <c r="D853" s="22" t="s">
        <v>13</v>
      </c>
      <c r="E853" s="14" t="n">
        <f aca="false">E858</f>
        <v>21.59</v>
      </c>
      <c r="F853" s="14" t="n">
        <f aca="false">F858</f>
        <v>0</v>
      </c>
      <c r="G853" s="14" t="n">
        <f aca="false">G858</f>
        <v>0</v>
      </c>
      <c r="H853" s="14" t="n">
        <f aca="false">H858</f>
        <v>0</v>
      </c>
      <c r="I853" s="14" t="n">
        <f aca="false">I858</f>
        <v>0</v>
      </c>
      <c r="J853" s="14" t="n">
        <f aca="false">J858</f>
        <v>0</v>
      </c>
      <c r="K853" s="14" t="n">
        <f aca="false">SUM(E853:J853)</f>
        <v>21.59</v>
      </c>
    </row>
    <row r="854" customFormat="false" ht="33" hidden="false" customHeight="true" outlineLevel="0" collapsed="false">
      <c r="A854" s="11"/>
      <c r="B854" s="30"/>
      <c r="C854" s="22"/>
      <c r="D854" s="22" t="s">
        <v>14</v>
      </c>
      <c r="E854" s="14" t="n">
        <v>0</v>
      </c>
      <c r="F854" s="14" t="n">
        <v>0</v>
      </c>
      <c r="G854" s="14" t="n">
        <v>0</v>
      </c>
      <c r="H854" s="14" t="n">
        <v>0</v>
      </c>
      <c r="I854" s="14" t="n">
        <v>0</v>
      </c>
      <c r="J854" s="14" t="n">
        <v>0</v>
      </c>
      <c r="K854" s="14" t="n">
        <f aca="false">SUM(E854:J854)</f>
        <v>0</v>
      </c>
    </row>
    <row r="855" customFormat="false" ht="32.25" hidden="false" customHeight="true" outlineLevel="0" collapsed="false">
      <c r="A855" s="11" t="s">
        <v>299</v>
      </c>
      <c r="B855" s="30" t="str">
        <f aca="false">B850</f>
        <v>Реализация инициативного проекта "Комплексное благоустройство территории по адресу: г. Магнитогорск, пр. Карла Маркса, д. 117/2,121/5 и МОУ СОШ № 66 (пр. Ленина, 96)"</v>
      </c>
      <c r="C855" s="22" t="s">
        <v>10</v>
      </c>
      <c r="D855" s="22" t="s">
        <v>8</v>
      </c>
      <c r="E855" s="14" t="n">
        <f aca="false">E856+E857+E858</f>
        <v>21583.86</v>
      </c>
      <c r="F855" s="14" t="n">
        <f aca="false">F856+F857+F858</f>
        <v>0</v>
      </c>
      <c r="G855" s="14" t="n">
        <f aca="false">G856+G857+G858</f>
        <v>0</v>
      </c>
      <c r="H855" s="14" t="n">
        <f aca="false">H856+H857+H858</f>
        <v>0</v>
      </c>
      <c r="I855" s="14" t="n">
        <f aca="false">I856+I857+I858</f>
        <v>0</v>
      </c>
      <c r="J855" s="14" t="n">
        <f aca="false">J856+J857+J858</f>
        <v>0</v>
      </c>
      <c r="K855" s="14" t="n">
        <f aca="false">SUM(E855:J855)</f>
        <v>21583.86</v>
      </c>
    </row>
    <row r="856" customFormat="false" ht="39" hidden="false" customHeight="true" outlineLevel="0" collapsed="false">
      <c r="A856" s="11"/>
      <c r="B856" s="30"/>
      <c r="C856" s="22"/>
      <c r="D856" s="22" t="s">
        <v>11</v>
      </c>
      <c r="E856" s="14" t="n">
        <v>0</v>
      </c>
      <c r="F856" s="14" t="n">
        <v>0</v>
      </c>
      <c r="G856" s="14" t="n">
        <v>0</v>
      </c>
      <c r="H856" s="14" t="n">
        <v>0</v>
      </c>
      <c r="I856" s="14" t="n">
        <v>0</v>
      </c>
      <c r="J856" s="14" t="n">
        <v>0</v>
      </c>
      <c r="K856" s="14" t="n">
        <f aca="false">SUM(E856:J856)</f>
        <v>0</v>
      </c>
    </row>
    <row r="857" customFormat="false" ht="39.75" hidden="false" customHeight="true" outlineLevel="0" collapsed="false">
      <c r="A857" s="11"/>
      <c r="B857" s="30"/>
      <c r="C857" s="22"/>
      <c r="D857" s="22" t="s">
        <v>12</v>
      </c>
      <c r="E857" s="14" t="n">
        <v>21562.27</v>
      </c>
      <c r="F857" s="14" t="n">
        <v>0</v>
      </c>
      <c r="G857" s="14" t="n">
        <v>0</v>
      </c>
      <c r="H857" s="14" t="n">
        <v>0</v>
      </c>
      <c r="I857" s="14" t="n">
        <v>0</v>
      </c>
      <c r="J857" s="14" t="n">
        <v>0</v>
      </c>
      <c r="K857" s="14" t="n">
        <f aca="false">SUM(E857:J857)</f>
        <v>21562.27</v>
      </c>
    </row>
    <row r="858" customFormat="false" ht="28.5" hidden="false" customHeight="true" outlineLevel="0" collapsed="false">
      <c r="A858" s="11"/>
      <c r="B858" s="30"/>
      <c r="C858" s="22"/>
      <c r="D858" s="22" t="s">
        <v>13</v>
      </c>
      <c r="E858" s="14" t="n">
        <v>21.59</v>
      </c>
      <c r="F858" s="14" t="n">
        <v>0</v>
      </c>
      <c r="G858" s="14" t="n">
        <v>0</v>
      </c>
      <c r="H858" s="14" t="n">
        <v>0</v>
      </c>
      <c r="I858" s="14" t="n">
        <v>0</v>
      </c>
      <c r="J858" s="14" t="n">
        <v>0</v>
      </c>
      <c r="K858" s="14" t="n">
        <f aca="false">SUM(E858:J858)</f>
        <v>21.59</v>
      </c>
    </row>
    <row r="859" customFormat="false" ht="33.75" hidden="false" customHeight="true" outlineLevel="0" collapsed="false">
      <c r="A859" s="11"/>
      <c r="B859" s="30"/>
      <c r="C859" s="22"/>
      <c r="D859" s="22" t="s">
        <v>14</v>
      </c>
      <c r="E859" s="14" t="n">
        <v>0</v>
      </c>
      <c r="F859" s="14" t="n">
        <v>0</v>
      </c>
      <c r="G859" s="14" t="n">
        <v>0</v>
      </c>
      <c r="H859" s="14" t="n">
        <v>0</v>
      </c>
      <c r="I859" s="14" t="n">
        <v>0</v>
      </c>
      <c r="J859" s="14" t="n">
        <v>0</v>
      </c>
      <c r="K859" s="14" t="n">
        <f aca="false">SUM(E859:J859)</f>
        <v>0</v>
      </c>
    </row>
    <row r="860" customFormat="false" ht="33" hidden="false" customHeight="true" outlineLevel="0" collapsed="false">
      <c r="A860" s="11" t="s">
        <v>79</v>
      </c>
      <c r="B860" s="30" t="s">
        <v>80</v>
      </c>
      <c r="C860" s="22" t="s">
        <v>10</v>
      </c>
      <c r="D860" s="22" t="s">
        <v>8</v>
      </c>
      <c r="E860" s="14" t="n">
        <f aca="false">E861+E862+E863</f>
        <v>23247.15</v>
      </c>
      <c r="F860" s="14" t="n">
        <f aca="false">F861+F862+F863</f>
        <v>0</v>
      </c>
      <c r="G860" s="14" t="n">
        <f aca="false">G861+G862+G863</f>
        <v>0</v>
      </c>
      <c r="H860" s="14" t="n">
        <f aca="false">H861+H862+H863</f>
        <v>0</v>
      </c>
      <c r="I860" s="14" t="n">
        <f aca="false">I861+I862+I863</f>
        <v>0</v>
      </c>
      <c r="J860" s="14" t="n">
        <f aca="false">J861+J862+J863</f>
        <v>0</v>
      </c>
      <c r="K860" s="14" t="n">
        <f aca="false">SUM(E860:J860)</f>
        <v>23247.15</v>
      </c>
    </row>
    <row r="861" customFormat="false" ht="38.25" hidden="false" customHeight="false" outlineLevel="0" collapsed="false">
      <c r="A861" s="11"/>
      <c r="B861" s="30"/>
      <c r="C861" s="22"/>
      <c r="D861" s="22" t="s">
        <v>11</v>
      </c>
      <c r="E861" s="14" t="n">
        <v>0</v>
      </c>
      <c r="F861" s="14" t="n">
        <v>0</v>
      </c>
      <c r="G861" s="14" t="n">
        <v>0</v>
      </c>
      <c r="H861" s="14" t="n">
        <v>0</v>
      </c>
      <c r="I861" s="14" t="n">
        <v>0</v>
      </c>
      <c r="J861" s="14" t="n">
        <v>0</v>
      </c>
      <c r="K861" s="14" t="n">
        <f aca="false">SUM(E861:J861)</f>
        <v>0</v>
      </c>
    </row>
    <row r="862" customFormat="false" ht="30.75" hidden="false" customHeight="true" outlineLevel="0" collapsed="false">
      <c r="A862" s="11"/>
      <c r="B862" s="30"/>
      <c r="C862" s="22"/>
      <c r="D862" s="22" t="s">
        <v>12</v>
      </c>
      <c r="E862" s="14" t="n">
        <f aca="false">E867</f>
        <v>23223.9</v>
      </c>
      <c r="F862" s="14" t="n">
        <v>0</v>
      </c>
      <c r="G862" s="14" t="n">
        <v>0</v>
      </c>
      <c r="H862" s="14" t="n">
        <v>0</v>
      </c>
      <c r="I862" s="14" t="n">
        <v>0</v>
      </c>
      <c r="J862" s="14" t="n">
        <v>0</v>
      </c>
      <c r="K862" s="14" t="n">
        <f aca="false">SUM(E862:J862)</f>
        <v>23223.9</v>
      </c>
    </row>
    <row r="863" customFormat="false" ht="32.25" hidden="false" customHeight="true" outlineLevel="0" collapsed="false">
      <c r="A863" s="11"/>
      <c r="B863" s="30"/>
      <c r="C863" s="22"/>
      <c r="D863" s="22" t="s">
        <v>13</v>
      </c>
      <c r="E863" s="14" t="n">
        <f aca="false">E868</f>
        <v>23.25</v>
      </c>
      <c r="F863" s="14" t="n">
        <f aca="false">F868</f>
        <v>0</v>
      </c>
      <c r="G863" s="14" t="n">
        <f aca="false">G868</f>
        <v>0</v>
      </c>
      <c r="H863" s="14" t="n">
        <f aca="false">H868</f>
        <v>0</v>
      </c>
      <c r="I863" s="14" t="n">
        <f aca="false">I868</f>
        <v>0</v>
      </c>
      <c r="J863" s="14" t="n">
        <f aca="false">J868</f>
        <v>0</v>
      </c>
      <c r="K863" s="14" t="n">
        <f aca="false">SUM(E863:J863)</f>
        <v>23.25</v>
      </c>
    </row>
    <row r="864" customFormat="false" ht="33" hidden="false" customHeight="true" outlineLevel="0" collapsed="false">
      <c r="A864" s="11"/>
      <c r="B864" s="30"/>
      <c r="C864" s="22"/>
      <c r="D864" s="22" t="s">
        <v>14</v>
      </c>
      <c r="E864" s="14" t="n">
        <v>0</v>
      </c>
      <c r="F864" s="14" t="n">
        <v>0</v>
      </c>
      <c r="G864" s="14" t="n">
        <v>0</v>
      </c>
      <c r="H864" s="14" t="n">
        <v>0</v>
      </c>
      <c r="I864" s="14" t="n">
        <v>0</v>
      </c>
      <c r="J864" s="14" t="n">
        <v>0</v>
      </c>
      <c r="K864" s="14" t="n">
        <f aca="false">SUM(E864:J864)</f>
        <v>0</v>
      </c>
    </row>
    <row r="865" customFormat="false" ht="32.25" hidden="false" customHeight="true" outlineLevel="0" collapsed="false">
      <c r="A865" s="11" t="s">
        <v>300</v>
      </c>
      <c r="B865" s="30" t="str">
        <f aca="false">B860</f>
        <v>Реализация инициативного проекта "Комплексное благоустройство внутриквартальной территории в районе домов №№ 61/1,63/1,65/1,67 по пр. Ленина; №30,32/1,34 по ул. Октябрьская"</v>
      </c>
      <c r="C865" s="22" t="s">
        <v>10</v>
      </c>
      <c r="D865" s="22" t="s">
        <v>8</v>
      </c>
      <c r="E865" s="14" t="n">
        <f aca="false">E866+E867+E868</f>
        <v>23247.15</v>
      </c>
      <c r="F865" s="14" t="n">
        <f aca="false">F866+F867+F868</f>
        <v>0</v>
      </c>
      <c r="G865" s="14" t="n">
        <f aca="false">G866+G867+G868</f>
        <v>0</v>
      </c>
      <c r="H865" s="14" t="n">
        <f aca="false">H866+H867+H868</f>
        <v>0</v>
      </c>
      <c r="I865" s="14" t="n">
        <f aca="false">I866+I867+I868</f>
        <v>0</v>
      </c>
      <c r="J865" s="14" t="n">
        <f aca="false">J866+J867+J868</f>
        <v>0</v>
      </c>
      <c r="K865" s="14" t="n">
        <f aca="false">SUM(E865:J865)</f>
        <v>23247.15</v>
      </c>
    </row>
    <row r="866" customFormat="false" ht="39" hidden="false" customHeight="true" outlineLevel="0" collapsed="false">
      <c r="A866" s="11"/>
      <c r="B866" s="30"/>
      <c r="C866" s="22"/>
      <c r="D866" s="22" t="s">
        <v>11</v>
      </c>
      <c r="E866" s="14" t="n">
        <v>0</v>
      </c>
      <c r="F866" s="14" t="n">
        <v>0</v>
      </c>
      <c r="G866" s="14" t="n">
        <v>0</v>
      </c>
      <c r="H866" s="14" t="n">
        <v>0</v>
      </c>
      <c r="I866" s="14" t="n">
        <v>0</v>
      </c>
      <c r="J866" s="14" t="n">
        <v>0</v>
      </c>
      <c r="K866" s="14" t="n">
        <f aca="false">SUM(E866:J866)</f>
        <v>0</v>
      </c>
    </row>
    <row r="867" customFormat="false" ht="39.75" hidden="false" customHeight="true" outlineLevel="0" collapsed="false">
      <c r="A867" s="11"/>
      <c r="B867" s="30"/>
      <c r="C867" s="22"/>
      <c r="D867" s="22" t="s">
        <v>12</v>
      </c>
      <c r="E867" s="14" t="n">
        <v>23223.9</v>
      </c>
      <c r="F867" s="14" t="n">
        <v>0</v>
      </c>
      <c r="G867" s="14" t="n">
        <v>0</v>
      </c>
      <c r="H867" s="14" t="n">
        <v>0</v>
      </c>
      <c r="I867" s="14" t="n">
        <v>0</v>
      </c>
      <c r="J867" s="14" t="n">
        <v>0</v>
      </c>
      <c r="K867" s="14" t="n">
        <f aca="false">SUM(E867:J867)</f>
        <v>23223.9</v>
      </c>
    </row>
    <row r="868" customFormat="false" ht="28.5" hidden="false" customHeight="true" outlineLevel="0" collapsed="false">
      <c r="A868" s="11"/>
      <c r="B868" s="30"/>
      <c r="C868" s="22"/>
      <c r="D868" s="22" t="s">
        <v>13</v>
      </c>
      <c r="E868" s="14" t="n">
        <v>23.25</v>
      </c>
      <c r="F868" s="14" t="n">
        <v>0</v>
      </c>
      <c r="G868" s="14" t="n">
        <v>0</v>
      </c>
      <c r="H868" s="14" t="n">
        <v>0</v>
      </c>
      <c r="I868" s="14" t="n">
        <v>0</v>
      </c>
      <c r="J868" s="14" t="n">
        <v>0</v>
      </c>
      <c r="K868" s="14" t="n">
        <f aca="false">SUM(E868:J868)</f>
        <v>23.25</v>
      </c>
    </row>
    <row r="869" customFormat="false" ht="33.75" hidden="false" customHeight="true" outlineLevel="0" collapsed="false">
      <c r="A869" s="11"/>
      <c r="B869" s="30"/>
      <c r="C869" s="22"/>
      <c r="D869" s="22" t="s">
        <v>14</v>
      </c>
      <c r="E869" s="14" t="n">
        <v>0</v>
      </c>
      <c r="F869" s="14" t="n">
        <v>0</v>
      </c>
      <c r="G869" s="14" t="n">
        <v>0</v>
      </c>
      <c r="H869" s="14" t="n">
        <v>0</v>
      </c>
      <c r="I869" s="14" t="n">
        <v>0</v>
      </c>
      <c r="J869" s="14" t="n">
        <v>0</v>
      </c>
      <c r="K869" s="14" t="n">
        <f aca="false">SUM(E869:J869)</f>
        <v>0</v>
      </c>
    </row>
    <row r="870" customFormat="false" ht="33" hidden="false" customHeight="true" outlineLevel="0" collapsed="false">
      <c r="A870" s="11" t="s">
        <v>81</v>
      </c>
      <c r="B870" s="30" t="s">
        <v>82</v>
      </c>
      <c r="C870" s="22" t="s">
        <v>10</v>
      </c>
      <c r="D870" s="22" t="s">
        <v>8</v>
      </c>
      <c r="E870" s="14" t="n">
        <f aca="false">E871+E872+E873</f>
        <v>14218.2</v>
      </c>
      <c r="F870" s="14" t="n">
        <f aca="false">F871+F872+F873</f>
        <v>0</v>
      </c>
      <c r="G870" s="14" t="n">
        <f aca="false">G871+G872+G873</f>
        <v>0</v>
      </c>
      <c r="H870" s="14" t="n">
        <f aca="false">H871+H872+H873</f>
        <v>0</v>
      </c>
      <c r="I870" s="14" t="n">
        <f aca="false">I871+I872+I873</f>
        <v>0</v>
      </c>
      <c r="J870" s="14" t="n">
        <f aca="false">J871+J872+J873</f>
        <v>0</v>
      </c>
      <c r="K870" s="14" t="n">
        <f aca="false">SUM(E870:J870)</f>
        <v>14218.2</v>
      </c>
    </row>
    <row r="871" customFormat="false" ht="38.25" hidden="false" customHeight="false" outlineLevel="0" collapsed="false">
      <c r="A871" s="11"/>
      <c r="B871" s="30"/>
      <c r="C871" s="22"/>
      <c r="D871" s="22" t="s">
        <v>11</v>
      </c>
      <c r="E871" s="14" t="n">
        <v>0</v>
      </c>
      <c r="F871" s="14" t="n">
        <v>0</v>
      </c>
      <c r="G871" s="14" t="n">
        <v>0</v>
      </c>
      <c r="H871" s="14" t="n">
        <v>0</v>
      </c>
      <c r="I871" s="14" t="n">
        <v>0</v>
      </c>
      <c r="J871" s="14" t="n">
        <v>0</v>
      </c>
      <c r="K871" s="14" t="n">
        <f aca="false">SUM(E871:J871)</f>
        <v>0</v>
      </c>
    </row>
    <row r="872" customFormat="false" ht="30.75" hidden="false" customHeight="true" outlineLevel="0" collapsed="false">
      <c r="A872" s="11"/>
      <c r="B872" s="30"/>
      <c r="C872" s="22"/>
      <c r="D872" s="22" t="s">
        <v>12</v>
      </c>
      <c r="E872" s="14" t="n">
        <f aca="false">E877</f>
        <v>14203.98</v>
      </c>
      <c r="F872" s="14" t="n">
        <v>0</v>
      </c>
      <c r="G872" s="14" t="n">
        <v>0</v>
      </c>
      <c r="H872" s="14" t="n">
        <v>0</v>
      </c>
      <c r="I872" s="14" t="n">
        <v>0</v>
      </c>
      <c r="J872" s="14" t="n">
        <v>0</v>
      </c>
      <c r="K872" s="14" t="n">
        <f aca="false">SUM(E872:J872)</f>
        <v>14203.98</v>
      </c>
    </row>
    <row r="873" customFormat="false" ht="32.25" hidden="false" customHeight="true" outlineLevel="0" collapsed="false">
      <c r="A873" s="11"/>
      <c r="B873" s="30"/>
      <c r="C873" s="22"/>
      <c r="D873" s="22" t="s">
        <v>13</v>
      </c>
      <c r="E873" s="14" t="n">
        <f aca="false">E878</f>
        <v>14.22</v>
      </c>
      <c r="F873" s="14" t="n">
        <f aca="false">F878</f>
        <v>0</v>
      </c>
      <c r="G873" s="14" t="n">
        <f aca="false">G878</f>
        <v>0</v>
      </c>
      <c r="H873" s="14" t="n">
        <f aca="false">H878</f>
        <v>0</v>
      </c>
      <c r="I873" s="14" t="n">
        <f aca="false">I878</f>
        <v>0</v>
      </c>
      <c r="J873" s="14" t="n">
        <f aca="false">J878</f>
        <v>0</v>
      </c>
      <c r="K873" s="14" t="n">
        <f aca="false">SUM(E873:J873)</f>
        <v>14.22</v>
      </c>
    </row>
    <row r="874" customFormat="false" ht="33" hidden="false" customHeight="true" outlineLevel="0" collapsed="false">
      <c r="A874" s="11"/>
      <c r="B874" s="30"/>
      <c r="C874" s="22"/>
      <c r="D874" s="22" t="s">
        <v>14</v>
      </c>
      <c r="E874" s="14" t="n">
        <v>0</v>
      </c>
      <c r="F874" s="14" t="n">
        <v>0</v>
      </c>
      <c r="G874" s="14" t="n">
        <v>0</v>
      </c>
      <c r="H874" s="14" t="n">
        <v>0</v>
      </c>
      <c r="I874" s="14" t="n">
        <v>0</v>
      </c>
      <c r="J874" s="14" t="n">
        <v>0</v>
      </c>
      <c r="K874" s="14" t="n">
        <f aca="false">SUM(E874:J874)</f>
        <v>0</v>
      </c>
    </row>
    <row r="875" customFormat="false" ht="32.25" hidden="false" customHeight="true" outlineLevel="0" collapsed="false">
      <c r="A875" s="11" t="s">
        <v>301</v>
      </c>
      <c r="B875" s="30" t="str">
        <f aca="false">B870</f>
        <v>Реализация инициативного проекта "Комплексное благоустройство внутриквартальной территории в районе домов №№ 3/1,5,5/1,5/2 по ул. Ленинградская; №16 по ул. Набережная; №15 по ул. Октябрьская"</v>
      </c>
      <c r="C875" s="22" t="s">
        <v>10</v>
      </c>
      <c r="D875" s="22" t="s">
        <v>8</v>
      </c>
      <c r="E875" s="14" t="n">
        <f aca="false">E876+E877+E878</f>
        <v>14218.2</v>
      </c>
      <c r="F875" s="14" t="n">
        <f aca="false">F876+F877+F878</f>
        <v>0</v>
      </c>
      <c r="G875" s="14" t="n">
        <f aca="false">G876+G877+G878</f>
        <v>0</v>
      </c>
      <c r="H875" s="14" t="n">
        <f aca="false">H876+H877+H878</f>
        <v>0</v>
      </c>
      <c r="I875" s="14" t="n">
        <f aca="false">I876+I877+I878</f>
        <v>0</v>
      </c>
      <c r="J875" s="14" t="n">
        <f aca="false">J876+J877+J878</f>
        <v>0</v>
      </c>
      <c r="K875" s="14" t="n">
        <f aca="false">SUM(E875:J875)</f>
        <v>14218.2</v>
      </c>
    </row>
    <row r="876" customFormat="false" ht="39" hidden="false" customHeight="true" outlineLevel="0" collapsed="false">
      <c r="A876" s="11"/>
      <c r="B876" s="30"/>
      <c r="C876" s="22"/>
      <c r="D876" s="22" t="s">
        <v>11</v>
      </c>
      <c r="E876" s="14" t="n">
        <v>0</v>
      </c>
      <c r="F876" s="14" t="n">
        <v>0</v>
      </c>
      <c r="G876" s="14" t="n">
        <v>0</v>
      </c>
      <c r="H876" s="14" t="n">
        <v>0</v>
      </c>
      <c r="I876" s="14" t="n">
        <v>0</v>
      </c>
      <c r="J876" s="14" t="n">
        <v>0</v>
      </c>
      <c r="K876" s="14" t="n">
        <f aca="false">SUM(E876:J876)</f>
        <v>0</v>
      </c>
    </row>
    <row r="877" customFormat="false" ht="39.75" hidden="false" customHeight="true" outlineLevel="0" collapsed="false">
      <c r="A877" s="11"/>
      <c r="B877" s="30"/>
      <c r="C877" s="22"/>
      <c r="D877" s="22" t="s">
        <v>12</v>
      </c>
      <c r="E877" s="14" t="n">
        <v>14203.98</v>
      </c>
      <c r="F877" s="14" t="n">
        <v>0</v>
      </c>
      <c r="G877" s="14" t="n">
        <v>0</v>
      </c>
      <c r="H877" s="14" t="n">
        <v>0</v>
      </c>
      <c r="I877" s="14" t="n">
        <v>0</v>
      </c>
      <c r="J877" s="14" t="n">
        <v>0</v>
      </c>
      <c r="K877" s="14" t="n">
        <f aca="false">SUM(E877:J877)</f>
        <v>14203.98</v>
      </c>
    </row>
    <row r="878" customFormat="false" ht="28.5" hidden="false" customHeight="true" outlineLevel="0" collapsed="false">
      <c r="A878" s="11"/>
      <c r="B878" s="30"/>
      <c r="C878" s="22"/>
      <c r="D878" s="22" t="s">
        <v>13</v>
      </c>
      <c r="E878" s="14" t="n">
        <v>14.22</v>
      </c>
      <c r="F878" s="14" t="n">
        <v>0</v>
      </c>
      <c r="G878" s="14" t="n">
        <v>0</v>
      </c>
      <c r="H878" s="14" t="n">
        <v>0</v>
      </c>
      <c r="I878" s="14" t="n">
        <v>0</v>
      </c>
      <c r="J878" s="14" t="n">
        <v>0</v>
      </c>
      <c r="K878" s="14" t="n">
        <f aca="false">SUM(E878:J878)</f>
        <v>14.22</v>
      </c>
    </row>
    <row r="879" customFormat="false" ht="33.75" hidden="false" customHeight="true" outlineLevel="0" collapsed="false">
      <c r="A879" s="11"/>
      <c r="B879" s="30"/>
      <c r="C879" s="22"/>
      <c r="D879" s="22" t="s">
        <v>14</v>
      </c>
      <c r="E879" s="14" t="n">
        <v>0</v>
      </c>
      <c r="F879" s="14" t="n">
        <v>0</v>
      </c>
      <c r="G879" s="14" t="n">
        <v>0</v>
      </c>
      <c r="H879" s="14" t="n">
        <v>0</v>
      </c>
      <c r="I879" s="14" t="n">
        <v>0</v>
      </c>
      <c r="J879" s="14" t="n">
        <v>0</v>
      </c>
      <c r="K879" s="14" t="n">
        <f aca="false">SUM(E879:J879)</f>
        <v>0</v>
      </c>
    </row>
    <row r="880" customFormat="false" ht="33" hidden="false" customHeight="true" outlineLevel="0" collapsed="false">
      <c r="A880" s="11" t="s">
        <v>83</v>
      </c>
      <c r="B880" s="30" t="s">
        <v>84</v>
      </c>
      <c r="C880" s="22" t="s">
        <v>10</v>
      </c>
      <c r="D880" s="22" t="s">
        <v>8</v>
      </c>
      <c r="E880" s="14" t="n">
        <f aca="false">E881+E882+E883</f>
        <v>9926.45</v>
      </c>
      <c r="F880" s="14" t="n">
        <f aca="false">F881+F882+F883</f>
        <v>0</v>
      </c>
      <c r="G880" s="14" t="n">
        <f aca="false">G881+G882+G883</f>
        <v>0</v>
      </c>
      <c r="H880" s="14" t="n">
        <f aca="false">H881+H882+H883</f>
        <v>0</v>
      </c>
      <c r="I880" s="14" t="n">
        <f aca="false">I881+I882+I883</f>
        <v>0</v>
      </c>
      <c r="J880" s="14" t="n">
        <f aca="false">J881+J882+J883</f>
        <v>0</v>
      </c>
      <c r="K880" s="14" t="n">
        <f aca="false">SUM(E880:J880)</f>
        <v>9926.45</v>
      </c>
    </row>
    <row r="881" customFormat="false" ht="38.25" hidden="false" customHeight="false" outlineLevel="0" collapsed="false">
      <c r="A881" s="11"/>
      <c r="B881" s="30"/>
      <c r="C881" s="22"/>
      <c r="D881" s="22" t="s">
        <v>11</v>
      </c>
      <c r="E881" s="14" t="n">
        <v>0</v>
      </c>
      <c r="F881" s="14" t="n">
        <v>0</v>
      </c>
      <c r="G881" s="14" t="n">
        <v>0</v>
      </c>
      <c r="H881" s="14" t="n">
        <v>0</v>
      </c>
      <c r="I881" s="14" t="n">
        <v>0</v>
      </c>
      <c r="J881" s="14" t="n">
        <v>0</v>
      </c>
      <c r="K881" s="14" t="n">
        <f aca="false">SUM(E881:J881)</f>
        <v>0</v>
      </c>
    </row>
    <row r="882" customFormat="false" ht="30.75" hidden="false" customHeight="true" outlineLevel="0" collapsed="false">
      <c r="A882" s="11"/>
      <c r="B882" s="30"/>
      <c r="C882" s="22"/>
      <c r="D882" s="22" t="s">
        <v>12</v>
      </c>
      <c r="E882" s="14" t="n">
        <f aca="false">E887</f>
        <v>9916.52</v>
      </c>
      <c r="F882" s="14" t="n">
        <v>0</v>
      </c>
      <c r="G882" s="14" t="n">
        <v>0</v>
      </c>
      <c r="H882" s="14" t="n">
        <v>0</v>
      </c>
      <c r="I882" s="14" t="n">
        <v>0</v>
      </c>
      <c r="J882" s="14" t="n">
        <v>0</v>
      </c>
      <c r="K882" s="14" t="n">
        <f aca="false">SUM(E882:J882)</f>
        <v>9916.52</v>
      </c>
    </row>
    <row r="883" customFormat="false" ht="32.25" hidden="false" customHeight="true" outlineLevel="0" collapsed="false">
      <c r="A883" s="11"/>
      <c r="B883" s="30"/>
      <c r="C883" s="22"/>
      <c r="D883" s="22" t="s">
        <v>13</v>
      </c>
      <c r="E883" s="14" t="n">
        <f aca="false">E888</f>
        <v>9.93</v>
      </c>
      <c r="F883" s="14" t="n">
        <f aca="false">F888</f>
        <v>0</v>
      </c>
      <c r="G883" s="14" t="n">
        <f aca="false">G888</f>
        <v>0</v>
      </c>
      <c r="H883" s="14" t="n">
        <f aca="false">H888</f>
        <v>0</v>
      </c>
      <c r="I883" s="14" t="n">
        <f aca="false">I888</f>
        <v>0</v>
      </c>
      <c r="J883" s="14" t="n">
        <f aca="false">J888</f>
        <v>0</v>
      </c>
      <c r="K883" s="14" t="n">
        <f aca="false">SUM(E883:J883)</f>
        <v>9.93</v>
      </c>
    </row>
    <row r="884" customFormat="false" ht="33" hidden="false" customHeight="true" outlineLevel="0" collapsed="false">
      <c r="A884" s="11"/>
      <c r="B884" s="30"/>
      <c r="C884" s="22"/>
      <c r="D884" s="22" t="s">
        <v>14</v>
      </c>
      <c r="E884" s="14" t="n">
        <v>0</v>
      </c>
      <c r="F884" s="14" t="n">
        <v>0</v>
      </c>
      <c r="G884" s="14" t="n">
        <v>0</v>
      </c>
      <c r="H884" s="14" t="n">
        <v>0</v>
      </c>
      <c r="I884" s="14" t="n">
        <v>0</v>
      </c>
      <c r="J884" s="14" t="n">
        <v>0</v>
      </c>
      <c r="K884" s="14" t="n">
        <f aca="false">SUM(E884:J884)</f>
        <v>0</v>
      </c>
    </row>
    <row r="885" customFormat="false" ht="32.25" hidden="false" customHeight="true" outlineLevel="0" collapsed="false">
      <c r="A885" s="11" t="s">
        <v>302</v>
      </c>
      <c r="B885" s="30" t="str">
        <f aca="false">B880</f>
        <v>Реализация инициативного проекта "Комплексное благоустройство внутриквартальной территории в районе домов №№ 10,12 по ул. Набережная;№№ 19/1,21 по ул.Чапаева"</v>
      </c>
      <c r="C885" s="22" t="s">
        <v>10</v>
      </c>
      <c r="D885" s="22" t="s">
        <v>8</v>
      </c>
      <c r="E885" s="14" t="n">
        <f aca="false">E886+E887+E888</f>
        <v>9926.45</v>
      </c>
      <c r="F885" s="14" t="n">
        <f aca="false">F886+F887+F888</f>
        <v>0</v>
      </c>
      <c r="G885" s="14" t="n">
        <f aca="false">G886+G887+G888</f>
        <v>0</v>
      </c>
      <c r="H885" s="14" t="n">
        <f aca="false">H886+H887+H888</f>
        <v>0</v>
      </c>
      <c r="I885" s="14" t="n">
        <f aca="false">I886+I887+I888</f>
        <v>0</v>
      </c>
      <c r="J885" s="14" t="n">
        <f aca="false">J886+J887+J888</f>
        <v>0</v>
      </c>
      <c r="K885" s="14" t="n">
        <f aca="false">SUM(E885:J885)</f>
        <v>9926.45</v>
      </c>
    </row>
    <row r="886" customFormat="false" ht="39" hidden="false" customHeight="true" outlineLevel="0" collapsed="false">
      <c r="A886" s="11"/>
      <c r="B886" s="30"/>
      <c r="C886" s="22"/>
      <c r="D886" s="22" t="s">
        <v>11</v>
      </c>
      <c r="E886" s="14" t="n">
        <v>0</v>
      </c>
      <c r="F886" s="14" t="n">
        <v>0</v>
      </c>
      <c r="G886" s="14" t="n">
        <v>0</v>
      </c>
      <c r="H886" s="14" t="n">
        <v>0</v>
      </c>
      <c r="I886" s="14" t="n">
        <v>0</v>
      </c>
      <c r="J886" s="14" t="n">
        <v>0</v>
      </c>
      <c r="K886" s="14" t="n">
        <f aca="false">SUM(E886:J886)</f>
        <v>0</v>
      </c>
    </row>
    <row r="887" customFormat="false" ht="39.75" hidden="false" customHeight="true" outlineLevel="0" collapsed="false">
      <c r="A887" s="11"/>
      <c r="B887" s="30"/>
      <c r="C887" s="22"/>
      <c r="D887" s="22" t="s">
        <v>12</v>
      </c>
      <c r="E887" s="14" t="n">
        <v>9916.52</v>
      </c>
      <c r="F887" s="14" t="n">
        <v>0</v>
      </c>
      <c r="G887" s="14" t="n">
        <v>0</v>
      </c>
      <c r="H887" s="14" t="n">
        <v>0</v>
      </c>
      <c r="I887" s="14" t="n">
        <v>0</v>
      </c>
      <c r="J887" s="14" t="n">
        <v>0</v>
      </c>
      <c r="K887" s="14" t="n">
        <f aca="false">SUM(E887:J887)</f>
        <v>9916.52</v>
      </c>
    </row>
    <row r="888" customFormat="false" ht="28.5" hidden="false" customHeight="true" outlineLevel="0" collapsed="false">
      <c r="A888" s="11"/>
      <c r="B888" s="30"/>
      <c r="C888" s="22"/>
      <c r="D888" s="22" t="s">
        <v>13</v>
      </c>
      <c r="E888" s="14" t="n">
        <v>9.93</v>
      </c>
      <c r="F888" s="14" t="n">
        <v>0</v>
      </c>
      <c r="G888" s="14" t="n">
        <v>0</v>
      </c>
      <c r="H888" s="14" t="n">
        <v>0</v>
      </c>
      <c r="I888" s="14" t="n">
        <v>0</v>
      </c>
      <c r="J888" s="14" t="n">
        <v>0</v>
      </c>
      <c r="K888" s="14" t="n">
        <f aca="false">SUM(E888:J888)</f>
        <v>9.93</v>
      </c>
    </row>
    <row r="889" customFormat="false" ht="33.75" hidden="false" customHeight="true" outlineLevel="0" collapsed="false">
      <c r="A889" s="11"/>
      <c r="B889" s="30"/>
      <c r="C889" s="22"/>
      <c r="D889" s="22" t="s">
        <v>14</v>
      </c>
      <c r="E889" s="14" t="n">
        <v>0</v>
      </c>
      <c r="F889" s="14" t="n">
        <v>0</v>
      </c>
      <c r="G889" s="14" t="n">
        <v>0</v>
      </c>
      <c r="H889" s="14" t="n">
        <v>0</v>
      </c>
      <c r="I889" s="14" t="n">
        <v>0</v>
      </c>
      <c r="J889" s="14" t="n">
        <v>0</v>
      </c>
      <c r="K889" s="14" t="n">
        <f aca="false">SUM(E889:J889)</f>
        <v>0</v>
      </c>
    </row>
    <row r="890" customFormat="false" ht="33" hidden="false" customHeight="true" outlineLevel="0" collapsed="false">
      <c r="A890" s="11" t="s">
        <v>85</v>
      </c>
      <c r="B890" s="30" t="s">
        <v>86</v>
      </c>
      <c r="C890" s="22" t="s">
        <v>10</v>
      </c>
      <c r="D890" s="22" t="s">
        <v>8</v>
      </c>
      <c r="E890" s="14" t="n">
        <f aca="false">E891+E892+E893</f>
        <v>18005.34</v>
      </c>
      <c r="F890" s="14" t="n">
        <f aca="false">F891+F892+F893</f>
        <v>0</v>
      </c>
      <c r="G890" s="14" t="n">
        <f aca="false">G891+G892+G893</f>
        <v>0</v>
      </c>
      <c r="H890" s="14" t="n">
        <f aca="false">H891+H892+H893</f>
        <v>0</v>
      </c>
      <c r="I890" s="14" t="n">
        <f aca="false">I891+I892+I893</f>
        <v>0</v>
      </c>
      <c r="J890" s="14" t="n">
        <f aca="false">J891+J892+J893</f>
        <v>0</v>
      </c>
      <c r="K890" s="14" t="n">
        <f aca="false">SUM(E890:J890)</f>
        <v>18005.34</v>
      </c>
    </row>
    <row r="891" customFormat="false" ht="38.25" hidden="false" customHeight="false" outlineLevel="0" collapsed="false">
      <c r="A891" s="11"/>
      <c r="B891" s="30"/>
      <c r="C891" s="22"/>
      <c r="D891" s="22" t="s">
        <v>11</v>
      </c>
      <c r="E891" s="14" t="n">
        <v>0</v>
      </c>
      <c r="F891" s="14" t="n">
        <v>0</v>
      </c>
      <c r="G891" s="14" t="n">
        <v>0</v>
      </c>
      <c r="H891" s="14" t="n">
        <v>0</v>
      </c>
      <c r="I891" s="14" t="n">
        <v>0</v>
      </c>
      <c r="J891" s="14" t="n">
        <v>0</v>
      </c>
      <c r="K891" s="14" t="n">
        <f aca="false">SUM(E891:J891)</f>
        <v>0</v>
      </c>
    </row>
    <row r="892" customFormat="false" ht="30.75" hidden="false" customHeight="true" outlineLevel="0" collapsed="false">
      <c r="A892" s="11"/>
      <c r="B892" s="30"/>
      <c r="C892" s="22"/>
      <c r="D892" s="22" t="s">
        <v>12</v>
      </c>
      <c r="E892" s="14" t="n">
        <f aca="false">E897</f>
        <v>17987.34</v>
      </c>
      <c r="F892" s="14" t="n">
        <v>0</v>
      </c>
      <c r="G892" s="14" t="n">
        <v>0</v>
      </c>
      <c r="H892" s="14" t="n">
        <v>0</v>
      </c>
      <c r="I892" s="14" t="n">
        <v>0</v>
      </c>
      <c r="J892" s="14" t="n">
        <v>0</v>
      </c>
      <c r="K892" s="14" t="n">
        <f aca="false">SUM(E892:J892)</f>
        <v>17987.34</v>
      </c>
    </row>
    <row r="893" customFormat="false" ht="32.25" hidden="false" customHeight="true" outlineLevel="0" collapsed="false">
      <c r="A893" s="11"/>
      <c r="B893" s="30"/>
      <c r="C893" s="22"/>
      <c r="D893" s="22" t="s">
        <v>13</v>
      </c>
      <c r="E893" s="14" t="n">
        <f aca="false">E898</f>
        <v>18</v>
      </c>
      <c r="F893" s="14" t="n">
        <f aca="false">F898</f>
        <v>0</v>
      </c>
      <c r="G893" s="14" t="n">
        <f aca="false">G898</f>
        <v>0</v>
      </c>
      <c r="H893" s="14" t="n">
        <f aca="false">H898</f>
        <v>0</v>
      </c>
      <c r="I893" s="14" t="n">
        <f aca="false">I898</f>
        <v>0</v>
      </c>
      <c r="J893" s="14" t="n">
        <f aca="false">J898</f>
        <v>0</v>
      </c>
      <c r="K893" s="14" t="n">
        <f aca="false">SUM(E893:J893)</f>
        <v>18</v>
      </c>
    </row>
    <row r="894" customFormat="false" ht="33" hidden="false" customHeight="true" outlineLevel="0" collapsed="false">
      <c r="A894" s="11"/>
      <c r="B894" s="30"/>
      <c r="C894" s="22"/>
      <c r="D894" s="22" t="s">
        <v>14</v>
      </c>
      <c r="E894" s="14" t="n">
        <v>0</v>
      </c>
      <c r="F894" s="14" t="n">
        <v>0</v>
      </c>
      <c r="G894" s="14" t="n">
        <v>0</v>
      </c>
      <c r="H894" s="14" t="n">
        <v>0</v>
      </c>
      <c r="I894" s="14" t="n">
        <v>0</v>
      </c>
      <c r="J894" s="14" t="n">
        <v>0</v>
      </c>
      <c r="K894" s="14" t="n">
        <f aca="false">SUM(E894:J894)</f>
        <v>0</v>
      </c>
    </row>
    <row r="895" customFormat="false" ht="32.25" hidden="false" customHeight="true" outlineLevel="0" collapsed="false">
      <c r="A895" s="11" t="s">
        <v>303</v>
      </c>
      <c r="B895" s="30" t="str">
        <f aca="false">B890</f>
        <v>Реализация инициативного проекта "Комплексное благоустройство внутриквартальной территории в районе домов №№ 48,50,50/1,52,52/1 по пр.Ленина; №№ 31,31/1,33,33/2 по ул.Ленинградская"</v>
      </c>
      <c r="C895" s="22" t="s">
        <v>10</v>
      </c>
      <c r="D895" s="22" t="s">
        <v>8</v>
      </c>
      <c r="E895" s="14" t="n">
        <f aca="false">E896+E897+E898</f>
        <v>18005.34</v>
      </c>
      <c r="F895" s="14" t="n">
        <f aca="false">F896+F897+F898</f>
        <v>0</v>
      </c>
      <c r="G895" s="14" t="n">
        <f aca="false">G896+G897+G898</f>
        <v>0</v>
      </c>
      <c r="H895" s="14" t="n">
        <f aca="false">H896+H897+H898</f>
        <v>0</v>
      </c>
      <c r="I895" s="14" t="n">
        <f aca="false">I896+I897+I898</f>
        <v>0</v>
      </c>
      <c r="J895" s="14" t="n">
        <f aca="false">J896+J897+J898</f>
        <v>0</v>
      </c>
      <c r="K895" s="14" t="n">
        <f aca="false">SUM(E895:J895)</f>
        <v>18005.34</v>
      </c>
    </row>
    <row r="896" customFormat="false" ht="39" hidden="false" customHeight="true" outlineLevel="0" collapsed="false">
      <c r="A896" s="11"/>
      <c r="B896" s="30"/>
      <c r="C896" s="22"/>
      <c r="D896" s="22" t="s">
        <v>11</v>
      </c>
      <c r="E896" s="14" t="n">
        <v>0</v>
      </c>
      <c r="F896" s="14" t="n">
        <v>0</v>
      </c>
      <c r="G896" s="14" t="n">
        <v>0</v>
      </c>
      <c r="H896" s="14" t="n">
        <v>0</v>
      </c>
      <c r="I896" s="14" t="n">
        <v>0</v>
      </c>
      <c r="J896" s="14" t="n">
        <v>0</v>
      </c>
      <c r="K896" s="14" t="n">
        <f aca="false">SUM(E896:J896)</f>
        <v>0</v>
      </c>
    </row>
    <row r="897" customFormat="false" ht="39.75" hidden="false" customHeight="true" outlineLevel="0" collapsed="false">
      <c r="A897" s="11"/>
      <c r="B897" s="30"/>
      <c r="C897" s="22"/>
      <c r="D897" s="22" t="s">
        <v>12</v>
      </c>
      <c r="E897" s="14" t="n">
        <v>17987.34</v>
      </c>
      <c r="F897" s="14" t="n">
        <v>0</v>
      </c>
      <c r="G897" s="14" t="n">
        <v>0</v>
      </c>
      <c r="H897" s="14" t="n">
        <v>0</v>
      </c>
      <c r="I897" s="14" t="n">
        <v>0</v>
      </c>
      <c r="J897" s="14" t="n">
        <v>0</v>
      </c>
      <c r="K897" s="14" t="n">
        <f aca="false">SUM(E897:J897)</f>
        <v>17987.34</v>
      </c>
    </row>
    <row r="898" customFormat="false" ht="28.5" hidden="false" customHeight="true" outlineLevel="0" collapsed="false">
      <c r="A898" s="11"/>
      <c r="B898" s="30"/>
      <c r="C898" s="22"/>
      <c r="D898" s="22" t="s">
        <v>13</v>
      </c>
      <c r="E898" s="14" t="n">
        <v>18</v>
      </c>
      <c r="F898" s="14" t="n">
        <v>0</v>
      </c>
      <c r="G898" s="14" t="n">
        <v>0</v>
      </c>
      <c r="H898" s="14" t="n">
        <v>0</v>
      </c>
      <c r="I898" s="14" t="n">
        <v>0</v>
      </c>
      <c r="J898" s="14" t="n">
        <v>0</v>
      </c>
      <c r="K898" s="14" t="n">
        <f aca="false">SUM(E898:J898)</f>
        <v>18</v>
      </c>
    </row>
    <row r="899" customFormat="false" ht="33.75" hidden="false" customHeight="true" outlineLevel="0" collapsed="false">
      <c r="A899" s="11"/>
      <c r="B899" s="30"/>
      <c r="C899" s="22"/>
      <c r="D899" s="22" t="s">
        <v>14</v>
      </c>
      <c r="E899" s="14" t="n">
        <v>0</v>
      </c>
      <c r="F899" s="14" t="n">
        <v>0</v>
      </c>
      <c r="G899" s="14" t="n">
        <v>0</v>
      </c>
      <c r="H899" s="14" t="n">
        <v>0</v>
      </c>
      <c r="I899" s="14" t="n">
        <v>0</v>
      </c>
      <c r="J899" s="14" t="n">
        <v>0</v>
      </c>
      <c r="K899" s="14" t="n">
        <f aca="false">SUM(E899:J899)</f>
        <v>0</v>
      </c>
    </row>
    <row r="900" customFormat="false" ht="33" hidden="false" customHeight="true" outlineLevel="0" collapsed="false">
      <c r="A900" s="11" t="s">
        <v>87</v>
      </c>
      <c r="B900" s="30" t="s">
        <v>88</v>
      </c>
      <c r="C900" s="22" t="s">
        <v>10</v>
      </c>
      <c r="D900" s="22" t="s">
        <v>8</v>
      </c>
      <c r="E900" s="14" t="n">
        <f aca="false">E901+E902+E903</f>
        <v>22536.58</v>
      </c>
      <c r="F900" s="14" t="n">
        <f aca="false">F901+F902+F903</f>
        <v>0</v>
      </c>
      <c r="G900" s="14" t="n">
        <f aca="false">G901+G902+G903</f>
        <v>0</v>
      </c>
      <c r="H900" s="14" t="n">
        <f aca="false">H901+H902+H903</f>
        <v>0</v>
      </c>
      <c r="I900" s="14" t="n">
        <f aca="false">I901+I902+I903</f>
        <v>0</v>
      </c>
      <c r="J900" s="14" t="n">
        <f aca="false">J901+J902+J903</f>
        <v>0</v>
      </c>
      <c r="K900" s="14" t="n">
        <f aca="false">SUM(E900:J900)</f>
        <v>22536.58</v>
      </c>
    </row>
    <row r="901" customFormat="false" ht="38.25" hidden="false" customHeight="false" outlineLevel="0" collapsed="false">
      <c r="A901" s="11"/>
      <c r="B901" s="30"/>
      <c r="C901" s="22"/>
      <c r="D901" s="22" t="s">
        <v>11</v>
      </c>
      <c r="E901" s="14" t="n">
        <v>0</v>
      </c>
      <c r="F901" s="14" t="n">
        <v>0</v>
      </c>
      <c r="G901" s="14" t="n">
        <v>0</v>
      </c>
      <c r="H901" s="14" t="n">
        <v>0</v>
      </c>
      <c r="I901" s="14" t="n">
        <v>0</v>
      </c>
      <c r="J901" s="14" t="n">
        <v>0</v>
      </c>
      <c r="K901" s="14" t="n">
        <f aca="false">SUM(E901:J901)</f>
        <v>0</v>
      </c>
    </row>
    <row r="902" customFormat="false" ht="30.75" hidden="false" customHeight="true" outlineLevel="0" collapsed="false">
      <c r="A902" s="11"/>
      <c r="B902" s="30"/>
      <c r="C902" s="22"/>
      <c r="D902" s="22" t="s">
        <v>12</v>
      </c>
      <c r="E902" s="14" t="n">
        <f aca="false">E907</f>
        <v>22514.04</v>
      </c>
      <c r="F902" s="14" t="n">
        <v>0</v>
      </c>
      <c r="G902" s="14" t="n">
        <v>0</v>
      </c>
      <c r="H902" s="14" t="n">
        <v>0</v>
      </c>
      <c r="I902" s="14" t="n">
        <v>0</v>
      </c>
      <c r="J902" s="14" t="n">
        <v>0</v>
      </c>
      <c r="K902" s="14" t="n">
        <f aca="false">SUM(E902:J902)</f>
        <v>22514.04</v>
      </c>
    </row>
    <row r="903" customFormat="false" ht="32.25" hidden="false" customHeight="true" outlineLevel="0" collapsed="false">
      <c r="A903" s="11"/>
      <c r="B903" s="30"/>
      <c r="C903" s="22"/>
      <c r="D903" s="22" t="s">
        <v>13</v>
      </c>
      <c r="E903" s="14" t="n">
        <f aca="false">E908</f>
        <v>22.54</v>
      </c>
      <c r="F903" s="14" t="n">
        <f aca="false">F908</f>
        <v>0</v>
      </c>
      <c r="G903" s="14" t="n">
        <f aca="false">G908</f>
        <v>0</v>
      </c>
      <c r="H903" s="14" t="n">
        <f aca="false">H908</f>
        <v>0</v>
      </c>
      <c r="I903" s="14" t="n">
        <f aca="false">I908</f>
        <v>0</v>
      </c>
      <c r="J903" s="14" t="n">
        <f aca="false">J908</f>
        <v>0</v>
      </c>
      <c r="K903" s="14" t="n">
        <f aca="false">SUM(E903:J903)</f>
        <v>22.54</v>
      </c>
    </row>
    <row r="904" customFormat="false" ht="33" hidden="false" customHeight="true" outlineLevel="0" collapsed="false">
      <c r="A904" s="11"/>
      <c r="B904" s="30"/>
      <c r="C904" s="22"/>
      <c r="D904" s="22" t="s">
        <v>14</v>
      </c>
      <c r="E904" s="14" t="n">
        <v>0</v>
      </c>
      <c r="F904" s="14" t="n">
        <v>0</v>
      </c>
      <c r="G904" s="14" t="n">
        <v>0</v>
      </c>
      <c r="H904" s="14" t="n">
        <v>0</v>
      </c>
      <c r="I904" s="14" t="n">
        <v>0</v>
      </c>
      <c r="J904" s="14" t="n">
        <v>0</v>
      </c>
      <c r="K904" s="14" t="n">
        <f aca="false">SUM(E904:J904)</f>
        <v>0</v>
      </c>
    </row>
    <row r="905" customFormat="false" ht="32.25" hidden="false" customHeight="true" outlineLevel="0" collapsed="false">
      <c r="A905" s="11" t="s">
        <v>304</v>
      </c>
      <c r="B905" s="30" t="s">
        <v>88</v>
      </c>
      <c r="C905" s="22" t="s">
        <v>10</v>
      </c>
      <c r="D905" s="22" t="s">
        <v>8</v>
      </c>
      <c r="E905" s="14" t="n">
        <f aca="false">E906+E907+E908</f>
        <v>22536.58</v>
      </c>
      <c r="F905" s="14" t="n">
        <f aca="false">F906+F907+F908</f>
        <v>0</v>
      </c>
      <c r="G905" s="14" t="n">
        <f aca="false">G906+G907+G908</f>
        <v>0</v>
      </c>
      <c r="H905" s="14" t="n">
        <f aca="false">H906+H907+H908</f>
        <v>0</v>
      </c>
      <c r="I905" s="14" t="n">
        <f aca="false">I906+I907+I908</f>
        <v>0</v>
      </c>
      <c r="J905" s="14" t="n">
        <f aca="false">J906+J907+J908</f>
        <v>0</v>
      </c>
      <c r="K905" s="14" t="n">
        <f aca="false">SUM(E905:J905)</f>
        <v>22536.58</v>
      </c>
    </row>
    <row r="906" customFormat="false" ht="39" hidden="false" customHeight="true" outlineLevel="0" collapsed="false">
      <c r="A906" s="11"/>
      <c r="B906" s="30"/>
      <c r="C906" s="22"/>
      <c r="D906" s="22" t="s">
        <v>11</v>
      </c>
      <c r="E906" s="14" t="n">
        <v>0</v>
      </c>
      <c r="F906" s="14" t="n">
        <v>0</v>
      </c>
      <c r="G906" s="14" t="n">
        <v>0</v>
      </c>
      <c r="H906" s="14" t="n">
        <v>0</v>
      </c>
      <c r="I906" s="14" t="n">
        <v>0</v>
      </c>
      <c r="J906" s="14" t="n">
        <v>0</v>
      </c>
      <c r="K906" s="14" t="n">
        <f aca="false">SUM(E906:J906)</f>
        <v>0</v>
      </c>
    </row>
    <row r="907" customFormat="false" ht="39.75" hidden="false" customHeight="true" outlineLevel="0" collapsed="false">
      <c r="A907" s="11"/>
      <c r="B907" s="30"/>
      <c r="C907" s="22"/>
      <c r="D907" s="22" t="s">
        <v>12</v>
      </c>
      <c r="E907" s="14" t="n">
        <v>22514.04</v>
      </c>
      <c r="F907" s="14" t="n">
        <v>0</v>
      </c>
      <c r="G907" s="14" t="n">
        <v>0</v>
      </c>
      <c r="H907" s="14" t="n">
        <v>0</v>
      </c>
      <c r="I907" s="14" t="n">
        <v>0</v>
      </c>
      <c r="J907" s="14" t="n">
        <v>0</v>
      </c>
      <c r="K907" s="14" t="n">
        <f aca="false">SUM(E907:J907)</f>
        <v>22514.04</v>
      </c>
    </row>
    <row r="908" customFormat="false" ht="28.5" hidden="false" customHeight="true" outlineLevel="0" collapsed="false">
      <c r="A908" s="11"/>
      <c r="B908" s="30"/>
      <c r="C908" s="22"/>
      <c r="D908" s="22" t="s">
        <v>13</v>
      </c>
      <c r="E908" s="14" t="n">
        <v>22.54</v>
      </c>
      <c r="F908" s="14" t="n">
        <v>0</v>
      </c>
      <c r="G908" s="14" t="n">
        <v>0</v>
      </c>
      <c r="H908" s="14" t="n">
        <v>0</v>
      </c>
      <c r="I908" s="14" t="n">
        <v>0</v>
      </c>
      <c r="J908" s="14" t="n">
        <v>0</v>
      </c>
      <c r="K908" s="14" t="n">
        <f aca="false">SUM(E908:J908)</f>
        <v>22.54</v>
      </c>
    </row>
    <row r="909" customFormat="false" ht="33.75" hidden="false" customHeight="true" outlineLevel="0" collapsed="false">
      <c r="A909" s="11"/>
      <c r="B909" s="30"/>
      <c r="C909" s="22"/>
      <c r="D909" s="22" t="s">
        <v>14</v>
      </c>
      <c r="E909" s="14" t="n">
        <v>0</v>
      </c>
      <c r="F909" s="14" t="n">
        <v>0</v>
      </c>
      <c r="G909" s="14" t="n">
        <v>0</v>
      </c>
      <c r="H909" s="14" t="n">
        <v>0</v>
      </c>
      <c r="I909" s="14" t="n">
        <v>0</v>
      </c>
      <c r="J909" s="14" t="n">
        <v>0</v>
      </c>
      <c r="K909" s="14" t="n">
        <f aca="false">SUM(E909:J909)</f>
        <v>0</v>
      </c>
    </row>
    <row r="910" customFormat="false" ht="33" hidden="false" customHeight="true" outlineLevel="0" collapsed="false">
      <c r="A910" s="11" t="s">
        <v>89</v>
      </c>
      <c r="B910" s="30" t="s">
        <v>90</v>
      </c>
      <c r="C910" s="22" t="s">
        <v>10</v>
      </c>
      <c r="D910" s="22" t="s">
        <v>8</v>
      </c>
      <c r="E910" s="14" t="n">
        <f aca="false">E911+E912+E913</f>
        <v>12413.48</v>
      </c>
      <c r="F910" s="14" t="n">
        <f aca="false">F911+F912+F913</f>
        <v>0</v>
      </c>
      <c r="G910" s="14" t="n">
        <f aca="false">G911+G912+G913</f>
        <v>0</v>
      </c>
      <c r="H910" s="14" t="n">
        <f aca="false">H911+H912+H913</f>
        <v>0</v>
      </c>
      <c r="I910" s="14" t="n">
        <f aca="false">I911+I912+I913</f>
        <v>0</v>
      </c>
      <c r="J910" s="14" t="n">
        <f aca="false">J911+J912+J913</f>
        <v>0</v>
      </c>
      <c r="K910" s="14" t="n">
        <f aca="false">SUM(E910:J910)</f>
        <v>12413.48</v>
      </c>
    </row>
    <row r="911" customFormat="false" ht="38.25" hidden="false" customHeight="false" outlineLevel="0" collapsed="false">
      <c r="A911" s="11"/>
      <c r="B911" s="30"/>
      <c r="C911" s="22"/>
      <c r="D911" s="22" t="s">
        <v>11</v>
      </c>
      <c r="E911" s="14" t="n">
        <v>0</v>
      </c>
      <c r="F911" s="14" t="n">
        <v>0</v>
      </c>
      <c r="G911" s="14" t="n">
        <v>0</v>
      </c>
      <c r="H911" s="14" t="n">
        <v>0</v>
      </c>
      <c r="I911" s="14" t="n">
        <v>0</v>
      </c>
      <c r="J911" s="14" t="n">
        <v>0</v>
      </c>
      <c r="K911" s="14" t="n">
        <f aca="false">SUM(E911:J911)</f>
        <v>0</v>
      </c>
    </row>
    <row r="912" customFormat="false" ht="30.75" hidden="false" customHeight="true" outlineLevel="0" collapsed="false">
      <c r="A912" s="11"/>
      <c r="B912" s="30"/>
      <c r="C912" s="22"/>
      <c r="D912" s="22" t="s">
        <v>12</v>
      </c>
      <c r="E912" s="14" t="n">
        <f aca="false">E917</f>
        <v>12401.07</v>
      </c>
      <c r="F912" s="14" t="n">
        <v>0</v>
      </c>
      <c r="G912" s="14" t="n">
        <v>0</v>
      </c>
      <c r="H912" s="14" t="n">
        <v>0</v>
      </c>
      <c r="I912" s="14" t="n">
        <v>0</v>
      </c>
      <c r="J912" s="14" t="n">
        <v>0</v>
      </c>
      <c r="K912" s="14" t="n">
        <f aca="false">SUM(E912:J912)</f>
        <v>12401.07</v>
      </c>
    </row>
    <row r="913" customFormat="false" ht="32.25" hidden="false" customHeight="true" outlineLevel="0" collapsed="false">
      <c r="A913" s="11"/>
      <c r="B913" s="30"/>
      <c r="C913" s="22"/>
      <c r="D913" s="22" t="s">
        <v>13</v>
      </c>
      <c r="E913" s="14" t="n">
        <f aca="false">E918</f>
        <v>12.41</v>
      </c>
      <c r="F913" s="14" t="n">
        <f aca="false">F918</f>
        <v>0</v>
      </c>
      <c r="G913" s="14" t="n">
        <f aca="false">G918</f>
        <v>0</v>
      </c>
      <c r="H913" s="14" t="n">
        <f aca="false">H918</f>
        <v>0</v>
      </c>
      <c r="I913" s="14" t="n">
        <f aca="false">I918</f>
        <v>0</v>
      </c>
      <c r="J913" s="14" t="n">
        <f aca="false">J918</f>
        <v>0</v>
      </c>
      <c r="K913" s="14" t="n">
        <f aca="false">SUM(E913:J913)</f>
        <v>12.41</v>
      </c>
    </row>
    <row r="914" customFormat="false" ht="33" hidden="false" customHeight="true" outlineLevel="0" collapsed="false">
      <c r="A914" s="11"/>
      <c r="B914" s="30"/>
      <c r="C914" s="22"/>
      <c r="D914" s="22" t="s">
        <v>14</v>
      </c>
      <c r="E914" s="14" t="n">
        <v>0</v>
      </c>
      <c r="F914" s="14" t="n">
        <v>0</v>
      </c>
      <c r="G914" s="14" t="n">
        <v>0</v>
      </c>
      <c r="H914" s="14" t="n">
        <v>0</v>
      </c>
      <c r="I914" s="14" t="n">
        <v>0</v>
      </c>
      <c r="J914" s="14" t="n">
        <v>0</v>
      </c>
      <c r="K914" s="14" t="n">
        <f aca="false">SUM(E914:J914)</f>
        <v>0</v>
      </c>
    </row>
    <row r="915" customFormat="false" ht="32.25" hidden="false" customHeight="true" outlineLevel="0" collapsed="false">
      <c r="A915" s="11" t="s">
        <v>305</v>
      </c>
      <c r="B915" s="30" t="str">
        <f aca="false">B910</f>
        <v>Реализация инициативного проекта "Комплексное благоустройство внутриквартальной территории в районе домов №№11,11/1,13,13/1,15 по ул.Ломоносова; №№ 7,9,11 по ул.Горького; №№12/2,12/3,12/4 по пр. Металлургов"</v>
      </c>
      <c r="C915" s="22" t="s">
        <v>10</v>
      </c>
      <c r="D915" s="22" t="s">
        <v>8</v>
      </c>
      <c r="E915" s="14" t="n">
        <f aca="false">E916+E917+E918</f>
        <v>12413.48</v>
      </c>
      <c r="F915" s="14" t="n">
        <f aca="false">F916+F917+F918</f>
        <v>0</v>
      </c>
      <c r="G915" s="14" t="n">
        <f aca="false">G916+G917+G918</f>
        <v>0</v>
      </c>
      <c r="H915" s="14" t="n">
        <f aca="false">H916+H917+H918</f>
        <v>0</v>
      </c>
      <c r="I915" s="14" t="n">
        <f aca="false">I916+I917+I918</f>
        <v>0</v>
      </c>
      <c r="J915" s="14" t="n">
        <f aca="false">J916+J917+J918</f>
        <v>0</v>
      </c>
      <c r="K915" s="14" t="n">
        <f aca="false">SUM(E915:J915)</f>
        <v>12413.48</v>
      </c>
    </row>
    <row r="916" customFormat="false" ht="39" hidden="false" customHeight="true" outlineLevel="0" collapsed="false">
      <c r="A916" s="11"/>
      <c r="B916" s="30"/>
      <c r="C916" s="22"/>
      <c r="D916" s="22" t="s">
        <v>11</v>
      </c>
      <c r="E916" s="14" t="n">
        <v>0</v>
      </c>
      <c r="F916" s="14" t="n">
        <v>0</v>
      </c>
      <c r="G916" s="14" t="n">
        <v>0</v>
      </c>
      <c r="H916" s="14" t="n">
        <v>0</v>
      </c>
      <c r="I916" s="14" t="n">
        <v>0</v>
      </c>
      <c r="J916" s="14" t="n">
        <v>0</v>
      </c>
      <c r="K916" s="14" t="n">
        <f aca="false">SUM(E916:J916)</f>
        <v>0</v>
      </c>
    </row>
    <row r="917" customFormat="false" ht="39.75" hidden="false" customHeight="true" outlineLevel="0" collapsed="false">
      <c r="A917" s="11"/>
      <c r="B917" s="30"/>
      <c r="C917" s="22"/>
      <c r="D917" s="22" t="s">
        <v>12</v>
      </c>
      <c r="E917" s="14" t="n">
        <v>12401.07</v>
      </c>
      <c r="F917" s="14" t="n">
        <v>0</v>
      </c>
      <c r="G917" s="14" t="n">
        <v>0</v>
      </c>
      <c r="H917" s="14" t="n">
        <v>0</v>
      </c>
      <c r="I917" s="14" t="n">
        <v>0</v>
      </c>
      <c r="J917" s="14" t="n">
        <v>0</v>
      </c>
      <c r="K917" s="14" t="n">
        <f aca="false">SUM(E917:J917)</f>
        <v>12401.07</v>
      </c>
    </row>
    <row r="918" customFormat="false" ht="28.5" hidden="false" customHeight="true" outlineLevel="0" collapsed="false">
      <c r="A918" s="11"/>
      <c r="B918" s="30"/>
      <c r="C918" s="22"/>
      <c r="D918" s="22" t="s">
        <v>13</v>
      </c>
      <c r="E918" s="14" t="n">
        <v>12.41</v>
      </c>
      <c r="F918" s="14" t="n">
        <v>0</v>
      </c>
      <c r="G918" s="14" t="n">
        <v>0</v>
      </c>
      <c r="H918" s="14" t="n">
        <v>0</v>
      </c>
      <c r="I918" s="14" t="n">
        <v>0</v>
      </c>
      <c r="J918" s="14" t="n">
        <v>0</v>
      </c>
      <c r="K918" s="14" t="n">
        <f aca="false">SUM(E918:J918)</f>
        <v>12.41</v>
      </c>
    </row>
    <row r="919" customFormat="false" ht="33.75" hidden="false" customHeight="true" outlineLevel="0" collapsed="false">
      <c r="A919" s="11"/>
      <c r="B919" s="30"/>
      <c r="C919" s="22"/>
      <c r="D919" s="22" t="s">
        <v>14</v>
      </c>
      <c r="E919" s="14" t="n">
        <v>0</v>
      </c>
      <c r="F919" s="14" t="n">
        <v>0</v>
      </c>
      <c r="G919" s="14" t="n">
        <v>0</v>
      </c>
      <c r="H919" s="14" t="n">
        <v>0</v>
      </c>
      <c r="I919" s="14" t="n">
        <v>0</v>
      </c>
      <c r="J919" s="14" t="n">
        <v>0</v>
      </c>
      <c r="K919" s="14" t="n">
        <f aca="false">SUM(E919:J919)</f>
        <v>0</v>
      </c>
    </row>
    <row r="920" customFormat="false" ht="33" hidden="false" customHeight="true" outlineLevel="0" collapsed="false">
      <c r="A920" s="11" t="s">
        <v>91</v>
      </c>
      <c r="B920" s="30" t="s">
        <v>92</v>
      </c>
      <c r="C920" s="22" t="s">
        <v>10</v>
      </c>
      <c r="D920" s="22" t="s">
        <v>8</v>
      </c>
      <c r="E920" s="14" t="n">
        <f aca="false">E921+E922+E923</f>
        <v>9832.45</v>
      </c>
      <c r="F920" s="14" t="n">
        <f aca="false">F921+F922+F923</f>
        <v>0</v>
      </c>
      <c r="G920" s="14" t="n">
        <f aca="false">G921+G922+G923</f>
        <v>0</v>
      </c>
      <c r="H920" s="14" t="n">
        <f aca="false">H921+H922+H923</f>
        <v>0</v>
      </c>
      <c r="I920" s="14" t="n">
        <f aca="false">I921+I922+I923</f>
        <v>0</v>
      </c>
      <c r="J920" s="14" t="n">
        <f aca="false">J921+J922+J923</f>
        <v>0</v>
      </c>
      <c r="K920" s="14" t="n">
        <f aca="false">SUM(E920:J920)</f>
        <v>9832.45</v>
      </c>
    </row>
    <row r="921" customFormat="false" ht="38.25" hidden="false" customHeight="false" outlineLevel="0" collapsed="false">
      <c r="A921" s="11"/>
      <c r="B921" s="30"/>
      <c r="C921" s="22"/>
      <c r="D921" s="22" t="s">
        <v>11</v>
      </c>
      <c r="E921" s="14" t="n">
        <v>0</v>
      </c>
      <c r="F921" s="14" t="n">
        <v>0</v>
      </c>
      <c r="G921" s="14" t="n">
        <v>0</v>
      </c>
      <c r="H921" s="14" t="n">
        <v>0</v>
      </c>
      <c r="I921" s="14" t="n">
        <v>0</v>
      </c>
      <c r="J921" s="14" t="n">
        <v>0</v>
      </c>
      <c r="K921" s="14" t="n">
        <f aca="false">SUM(E921:J921)</f>
        <v>0</v>
      </c>
    </row>
    <row r="922" customFormat="false" ht="30.75" hidden="false" customHeight="true" outlineLevel="0" collapsed="false">
      <c r="A922" s="11"/>
      <c r="B922" s="30"/>
      <c r="C922" s="22"/>
      <c r="D922" s="22" t="s">
        <v>12</v>
      </c>
      <c r="E922" s="14" t="n">
        <f aca="false">E927</f>
        <v>9822.62</v>
      </c>
      <c r="F922" s="14" t="n">
        <v>0</v>
      </c>
      <c r="G922" s="14" t="n">
        <v>0</v>
      </c>
      <c r="H922" s="14" t="n">
        <v>0</v>
      </c>
      <c r="I922" s="14" t="n">
        <v>0</v>
      </c>
      <c r="J922" s="14" t="n">
        <v>0</v>
      </c>
      <c r="K922" s="14" t="n">
        <f aca="false">SUM(E922:J922)</f>
        <v>9822.62</v>
      </c>
    </row>
    <row r="923" customFormat="false" ht="32.25" hidden="false" customHeight="true" outlineLevel="0" collapsed="false">
      <c r="A923" s="11"/>
      <c r="B923" s="30"/>
      <c r="C923" s="22"/>
      <c r="D923" s="22" t="s">
        <v>13</v>
      </c>
      <c r="E923" s="14" t="n">
        <f aca="false">E928</f>
        <v>9.83</v>
      </c>
      <c r="F923" s="14" t="n">
        <f aca="false">F928</f>
        <v>0</v>
      </c>
      <c r="G923" s="14" t="n">
        <f aca="false">G928</f>
        <v>0</v>
      </c>
      <c r="H923" s="14" t="n">
        <f aca="false">H928</f>
        <v>0</v>
      </c>
      <c r="I923" s="14" t="n">
        <f aca="false">I928</f>
        <v>0</v>
      </c>
      <c r="J923" s="14" t="n">
        <f aca="false">J928</f>
        <v>0</v>
      </c>
      <c r="K923" s="14" t="n">
        <f aca="false">SUM(E923:J923)</f>
        <v>9.83</v>
      </c>
    </row>
    <row r="924" customFormat="false" ht="33" hidden="false" customHeight="true" outlineLevel="0" collapsed="false">
      <c r="A924" s="11"/>
      <c r="B924" s="30"/>
      <c r="C924" s="22"/>
      <c r="D924" s="22" t="s">
        <v>14</v>
      </c>
      <c r="E924" s="14" t="n">
        <v>0</v>
      </c>
      <c r="F924" s="14" t="n">
        <v>0</v>
      </c>
      <c r="G924" s="14" t="n">
        <v>0</v>
      </c>
      <c r="H924" s="14" t="n">
        <v>0</v>
      </c>
      <c r="I924" s="14" t="n">
        <v>0</v>
      </c>
      <c r="J924" s="14" t="n">
        <v>0</v>
      </c>
      <c r="K924" s="14" t="n">
        <f aca="false">SUM(E924:J924)</f>
        <v>0</v>
      </c>
    </row>
    <row r="925" customFormat="false" ht="32.25" hidden="false" customHeight="true" outlineLevel="0" collapsed="false">
      <c r="A925" s="11" t="s">
        <v>306</v>
      </c>
      <c r="B925" s="30" t="str">
        <f aca="false">B920</f>
        <v>Реализация инициативного проекта "Комплексное благоустройство внутриквартальной территории в районе дома № 7 по ул. Чапаева"</v>
      </c>
      <c r="C925" s="22" t="s">
        <v>10</v>
      </c>
      <c r="D925" s="22" t="s">
        <v>8</v>
      </c>
      <c r="E925" s="14" t="n">
        <f aca="false">E926+E927+E928</f>
        <v>9832.45</v>
      </c>
      <c r="F925" s="14" t="n">
        <f aca="false">F926+F927+F928</f>
        <v>0</v>
      </c>
      <c r="G925" s="14" t="n">
        <f aca="false">G926+G927+G928</f>
        <v>0</v>
      </c>
      <c r="H925" s="14" t="n">
        <f aca="false">H926+H927+H928</f>
        <v>0</v>
      </c>
      <c r="I925" s="14" t="n">
        <f aca="false">I926+I927+I928</f>
        <v>0</v>
      </c>
      <c r="J925" s="14" t="n">
        <f aca="false">J926+J927+J928</f>
        <v>0</v>
      </c>
      <c r="K925" s="14" t="n">
        <f aca="false">SUM(E925:J925)</f>
        <v>9832.45</v>
      </c>
    </row>
    <row r="926" customFormat="false" ht="39" hidden="false" customHeight="true" outlineLevel="0" collapsed="false">
      <c r="A926" s="11"/>
      <c r="B926" s="30"/>
      <c r="C926" s="22"/>
      <c r="D926" s="22" t="s">
        <v>11</v>
      </c>
      <c r="E926" s="14" t="n">
        <v>0</v>
      </c>
      <c r="F926" s="14" t="n">
        <v>0</v>
      </c>
      <c r="G926" s="14" t="n">
        <v>0</v>
      </c>
      <c r="H926" s="14" t="n">
        <v>0</v>
      </c>
      <c r="I926" s="14" t="n">
        <v>0</v>
      </c>
      <c r="J926" s="14" t="n">
        <v>0</v>
      </c>
      <c r="K926" s="14" t="n">
        <f aca="false">SUM(E926:J926)</f>
        <v>0</v>
      </c>
    </row>
    <row r="927" customFormat="false" ht="39.75" hidden="false" customHeight="true" outlineLevel="0" collapsed="false">
      <c r="A927" s="11"/>
      <c r="B927" s="30"/>
      <c r="C927" s="22"/>
      <c r="D927" s="22" t="s">
        <v>12</v>
      </c>
      <c r="E927" s="14" t="n">
        <v>9822.62</v>
      </c>
      <c r="F927" s="14" t="n">
        <v>0</v>
      </c>
      <c r="G927" s="14" t="n">
        <v>0</v>
      </c>
      <c r="H927" s="14" t="n">
        <v>0</v>
      </c>
      <c r="I927" s="14" t="n">
        <v>0</v>
      </c>
      <c r="J927" s="14" t="n">
        <v>0</v>
      </c>
      <c r="K927" s="14" t="n">
        <f aca="false">SUM(E927:J927)</f>
        <v>9822.62</v>
      </c>
    </row>
    <row r="928" customFormat="false" ht="28.5" hidden="false" customHeight="true" outlineLevel="0" collapsed="false">
      <c r="A928" s="11"/>
      <c r="B928" s="30"/>
      <c r="C928" s="22"/>
      <c r="D928" s="22" t="s">
        <v>13</v>
      </c>
      <c r="E928" s="14" t="n">
        <v>9.83</v>
      </c>
      <c r="F928" s="14" t="n">
        <v>0</v>
      </c>
      <c r="G928" s="14" t="n">
        <v>0</v>
      </c>
      <c r="H928" s="14" t="n">
        <v>0</v>
      </c>
      <c r="I928" s="14" t="n">
        <v>0</v>
      </c>
      <c r="J928" s="14" t="n">
        <v>0</v>
      </c>
      <c r="K928" s="14" t="n">
        <f aca="false">SUM(E928:J928)</f>
        <v>9.83</v>
      </c>
    </row>
    <row r="929" customFormat="false" ht="33.75" hidden="false" customHeight="true" outlineLevel="0" collapsed="false">
      <c r="A929" s="11"/>
      <c r="B929" s="30"/>
      <c r="C929" s="22"/>
      <c r="D929" s="22" t="s">
        <v>14</v>
      </c>
      <c r="E929" s="14" t="n">
        <v>0</v>
      </c>
      <c r="F929" s="14" t="n">
        <v>0</v>
      </c>
      <c r="G929" s="14" t="n">
        <v>0</v>
      </c>
      <c r="H929" s="14" t="n">
        <v>0</v>
      </c>
      <c r="I929" s="14" t="n">
        <v>0</v>
      </c>
      <c r="J929" s="14" t="n">
        <v>0</v>
      </c>
      <c r="K929" s="14" t="n">
        <f aca="false">SUM(E929:J929)</f>
        <v>0</v>
      </c>
    </row>
    <row r="930" customFormat="false" ht="33" hidden="false" customHeight="true" outlineLevel="0" collapsed="false">
      <c r="A930" s="11" t="s">
        <v>93</v>
      </c>
      <c r="B930" s="30" t="s">
        <v>94</v>
      </c>
      <c r="C930" s="22" t="s">
        <v>10</v>
      </c>
      <c r="D930" s="22" t="s">
        <v>8</v>
      </c>
      <c r="E930" s="14" t="n">
        <f aca="false">E931+E932+E933+E934</f>
        <v>1009.36</v>
      </c>
      <c r="F930" s="14" t="n">
        <f aca="false">F931+F932+F933</f>
        <v>0</v>
      </c>
      <c r="G930" s="14" t="n">
        <f aca="false">G931+G932+G933</f>
        <v>0</v>
      </c>
      <c r="H930" s="14" t="n">
        <f aca="false">H931+H932+H933</f>
        <v>0</v>
      </c>
      <c r="I930" s="14" t="n">
        <f aca="false">I931+I932+I933</f>
        <v>0</v>
      </c>
      <c r="J930" s="14" t="n">
        <f aca="false">J931+J932+J933</f>
        <v>0</v>
      </c>
      <c r="K930" s="14" t="n">
        <f aca="false">SUM(E930:J930)</f>
        <v>1009.36</v>
      </c>
    </row>
    <row r="931" customFormat="false" ht="38.25" hidden="false" customHeight="false" outlineLevel="0" collapsed="false">
      <c r="A931" s="11"/>
      <c r="B931" s="30"/>
      <c r="C931" s="22"/>
      <c r="D931" s="22" t="s">
        <v>11</v>
      </c>
      <c r="E931" s="14" t="n">
        <v>0</v>
      </c>
      <c r="F931" s="14" t="n">
        <v>0</v>
      </c>
      <c r="G931" s="14" t="n">
        <v>0</v>
      </c>
      <c r="H931" s="14" t="n">
        <v>0</v>
      </c>
      <c r="I931" s="14" t="n">
        <v>0</v>
      </c>
      <c r="J931" s="14" t="n">
        <v>0</v>
      </c>
      <c r="K931" s="14" t="n">
        <f aca="false">SUM(E931:J931)</f>
        <v>0</v>
      </c>
    </row>
    <row r="932" customFormat="false" ht="30.75" hidden="false" customHeight="true" outlineLevel="0" collapsed="false">
      <c r="A932" s="11"/>
      <c r="B932" s="30"/>
      <c r="C932" s="22"/>
      <c r="D932" s="22" t="s">
        <v>12</v>
      </c>
      <c r="E932" s="14" t="n">
        <f aca="false">E937</f>
        <v>968.81</v>
      </c>
      <c r="F932" s="14" t="n">
        <v>0</v>
      </c>
      <c r="G932" s="14" t="n">
        <v>0</v>
      </c>
      <c r="H932" s="14" t="n">
        <v>0</v>
      </c>
      <c r="I932" s="14" t="n">
        <v>0</v>
      </c>
      <c r="J932" s="14" t="n">
        <v>0</v>
      </c>
      <c r="K932" s="14" t="n">
        <f aca="false">SUM(E932:J932)</f>
        <v>968.81</v>
      </c>
    </row>
    <row r="933" customFormat="false" ht="32.25" hidden="false" customHeight="true" outlineLevel="0" collapsed="false">
      <c r="A933" s="11"/>
      <c r="B933" s="30"/>
      <c r="C933" s="22"/>
      <c r="D933" s="22" t="s">
        <v>13</v>
      </c>
      <c r="E933" s="14" t="n">
        <f aca="false">E938</f>
        <v>20.76</v>
      </c>
      <c r="F933" s="14" t="n">
        <f aca="false">F938</f>
        <v>0</v>
      </c>
      <c r="G933" s="14" t="n">
        <f aca="false">G938</f>
        <v>0</v>
      </c>
      <c r="H933" s="14" t="n">
        <f aca="false">H938</f>
        <v>0</v>
      </c>
      <c r="I933" s="14" t="n">
        <f aca="false">I938</f>
        <v>0</v>
      </c>
      <c r="J933" s="14" t="n">
        <f aca="false">J938</f>
        <v>0</v>
      </c>
      <c r="K933" s="14" t="n">
        <f aca="false">SUM(E933:J933)</f>
        <v>20.76</v>
      </c>
    </row>
    <row r="934" customFormat="false" ht="33" hidden="false" customHeight="true" outlineLevel="0" collapsed="false">
      <c r="A934" s="11"/>
      <c r="B934" s="30"/>
      <c r="C934" s="22"/>
      <c r="D934" s="22" t="s">
        <v>14</v>
      </c>
      <c r="E934" s="14" t="n">
        <f aca="false">E939</f>
        <v>19.79</v>
      </c>
      <c r="F934" s="14" t="n">
        <v>0</v>
      </c>
      <c r="G934" s="14" t="n">
        <v>0</v>
      </c>
      <c r="H934" s="14" t="n">
        <v>0</v>
      </c>
      <c r="I934" s="14" t="n">
        <v>0</v>
      </c>
      <c r="J934" s="14" t="n">
        <v>0</v>
      </c>
      <c r="K934" s="14" t="n">
        <f aca="false">SUM(E934:J934)</f>
        <v>19.79</v>
      </c>
    </row>
    <row r="935" customFormat="false" ht="32.25" hidden="false" customHeight="true" outlineLevel="0" collapsed="false">
      <c r="A935" s="11" t="s">
        <v>307</v>
      </c>
      <c r="B935" s="30" t="str">
        <f aca="false">B930</f>
        <v>Реализация инициативного проекта "Благоустройство территории (кронирование деревьев в районе домов №1,2 по пер. Ржевского,№ 28,30,32,34,36 по пр. Пушкина,№54 по ул. Маяковского)"</v>
      </c>
      <c r="C935" s="22" t="s">
        <v>10</v>
      </c>
      <c r="D935" s="22" t="s">
        <v>8</v>
      </c>
      <c r="E935" s="14" t="n">
        <f aca="false">E936+E937+E938+E939</f>
        <v>1009.36</v>
      </c>
      <c r="F935" s="14" t="n">
        <f aca="false">F936+F937+F938</f>
        <v>0</v>
      </c>
      <c r="G935" s="14" t="n">
        <f aca="false">G936+G937+G938</f>
        <v>0</v>
      </c>
      <c r="H935" s="14" t="n">
        <f aca="false">H936+H937+H938</f>
        <v>0</v>
      </c>
      <c r="I935" s="14" t="n">
        <f aca="false">I936+I937+I938</f>
        <v>0</v>
      </c>
      <c r="J935" s="14" t="n">
        <f aca="false">J936+J937+J938</f>
        <v>0</v>
      </c>
      <c r="K935" s="14" t="n">
        <f aca="false">SUM(E935:J935)</f>
        <v>1009.36</v>
      </c>
    </row>
    <row r="936" customFormat="false" ht="39" hidden="false" customHeight="true" outlineLevel="0" collapsed="false">
      <c r="A936" s="11"/>
      <c r="B936" s="30"/>
      <c r="C936" s="22"/>
      <c r="D936" s="22" t="s">
        <v>11</v>
      </c>
      <c r="E936" s="14" t="n">
        <v>0</v>
      </c>
      <c r="F936" s="14" t="n">
        <v>0</v>
      </c>
      <c r="G936" s="14" t="n">
        <v>0</v>
      </c>
      <c r="H936" s="14" t="n">
        <v>0</v>
      </c>
      <c r="I936" s="14" t="n">
        <v>0</v>
      </c>
      <c r="J936" s="14" t="n">
        <v>0</v>
      </c>
      <c r="K936" s="14" t="n">
        <f aca="false">SUM(E936:J936)</f>
        <v>0</v>
      </c>
    </row>
    <row r="937" customFormat="false" ht="39.75" hidden="false" customHeight="true" outlineLevel="0" collapsed="false">
      <c r="A937" s="11"/>
      <c r="B937" s="30"/>
      <c r="C937" s="22"/>
      <c r="D937" s="22" t="s">
        <v>12</v>
      </c>
      <c r="E937" s="14" t="n">
        <v>968.81</v>
      </c>
      <c r="F937" s="14" t="n">
        <v>0</v>
      </c>
      <c r="G937" s="14" t="n">
        <v>0</v>
      </c>
      <c r="H937" s="14" t="n">
        <v>0</v>
      </c>
      <c r="I937" s="14" t="n">
        <v>0</v>
      </c>
      <c r="J937" s="14" t="n">
        <v>0</v>
      </c>
      <c r="K937" s="14" t="n">
        <f aca="false">SUM(E937:J937)</f>
        <v>968.81</v>
      </c>
    </row>
    <row r="938" customFormat="false" ht="28.5" hidden="false" customHeight="true" outlineLevel="0" collapsed="false">
      <c r="A938" s="11"/>
      <c r="B938" s="30"/>
      <c r="C938" s="22"/>
      <c r="D938" s="22" t="s">
        <v>13</v>
      </c>
      <c r="E938" s="14" t="n">
        <v>20.76</v>
      </c>
      <c r="F938" s="14" t="n">
        <v>0</v>
      </c>
      <c r="G938" s="14" t="n">
        <v>0</v>
      </c>
      <c r="H938" s="14" t="n">
        <v>0</v>
      </c>
      <c r="I938" s="14" t="n">
        <v>0</v>
      </c>
      <c r="J938" s="14" t="n">
        <v>0</v>
      </c>
      <c r="K938" s="14" t="n">
        <f aca="false">SUM(E938:J938)</f>
        <v>20.76</v>
      </c>
    </row>
    <row r="939" customFormat="false" ht="33.75" hidden="false" customHeight="true" outlineLevel="0" collapsed="false">
      <c r="A939" s="11"/>
      <c r="B939" s="30"/>
      <c r="C939" s="22"/>
      <c r="D939" s="22" t="s">
        <v>14</v>
      </c>
      <c r="E939" s="14" t="n">
        <v>19.79</v>
      </c>
      <c r="F939" s="14" t="n">
        <v>0</v>
      </c>
      <c r="G939" s="14" t="n">
        <v>0</v>
      </c>
      <c r="H939" s="14" t="n">
        <v>0</v>
      </c>
      <c r="I939" s="14" t="n">
        <v>0</v>
      </c>
      <c r="J939" s="14" t="n">
        <v>0</v>
      </c>
      <c r="K939" s="14" t="n">
        <f aca="false">SUM(E939:J939)</f>
        <v>19.79</v>
      </c>
    </row>
    <row r="940" customFormat="false" ht="33" hidden="false" customHeight="true" outlineLevel="0" collapsed="false">
      <c r="A940" s="11" t="s">
        <v>95</v>
      </c>
      <c r="B940" s="30" t="s">
        <v>96</v>
      </c>
      <c r="C940" s="22" t="s">
        <v>10</v>
      </c>
      <c r="D940" s="22" t="s">
        <v>8</v>
      </c>
      <c r="E940" s="14" t="n">
        <f aca="false">E941+E942+E943+E944</f>
        <v>169.24</v>
      </c>
      <c r="F940" s="14" t="n">
        <f aca="false">F941+F942+F943</f>
        <v>0</v>
      </c>
      <c r="G940" s="14" t="n">
        <f aca="false">G941+G942+G943</f>
        <v>0</v>
      </c>
      <c r="H940" s="14" t="n">
        <f aca="false">H941+H942+H943</f>
        <v>0</v>
      </c>
      <c r="I940" s="14" t="n">
        <f aca="false">I941+I942+I943</f>
        <v>0</v>
      </c>
      <c r="J940" s="14" t="n">
        <f aca="false">J941+J942+J943</f>
        <v>0</v>
      </c>
      <c r="K940" s="14" t="n">
        <f aca="false">SUM(E940:J940)</f>
        <v>169.24</v>
      </c>
    </row>
    <row r="941" customFormat="false" ht="38.25" hidden="false" customHeight="false" outlineLevel="0" collapsed="false">
      <c r="A941" s="11"/>
      <c r="B941" s="30"/>
      <c r="C941" s="22"/>
      <c r="D941" s="22" t="s">
        <v>11</v>
      </c>
      <c r="E941" s="14" t="n">
        <v>0</v>
      </c>
      <c r="F941" s="14" t="n">
        <v>0</v>
      </c>
      <c r="G941" s="14" t="n">
        <v>0</v>
      </c>
      <c r="H941" s="14" t="n">
        <v>0</v>
      </c>
      <c r="I941" s="14" t="n">
        <v>0</v>
      </c>
      <c r="J941" s="14" t="n">
        <v>0</v>
      </c>
      <c r="K941" s="14" t="n">
        <f aca="false">SUM(E941:J941)</f>
        <v>0</v>
      </c>
    </row>
    <row r="942" customFormat="false" ht="30.75" hidden="false" customHeight="true" outlineLevel="0" collapsed="false">
      <c r="A942" s="11"/>
      <c r="B942" s="30"/>
      <c r="C942" s="22"/>
      <c r="D942" s="22" t="s">
        <v>12</v>
      </c>
      <c r="E942" s="14" t="n">
        <f aca="false">E947</f>
        <v>162.44</v>
      </c>
      <c r="F942" s="14" t="n">
        <v>0</v>
      </c>
      <c r="G942" s="14" t="n">
        <v>0</v>
      </c>
      <c r="H942" s="14" t="n">
        <v>0</v>
      </c>
      <c r="I942" s="14" t="n">
        <v>0</v>
      </c>
      <c r="J942" s="14" t="n">
        <v>0</v>
      </c>
      <c r="K942" s="14" t="n">
        <f aca="false">SUM(E942:J942)</f>
        <v>162.44</v>
      </c>
    </row>
    <row r="943" customFormat="false" ht="32.25" hidden="false" customHeight="true" outlineLevel="0" collapsed="false">
      <c r="A943" s="11"/>
      <c r="B943" s="30"/>
      <c r="C943" s="22"/>
      <c r="D943" s="22" t="s">
        <v>13</v>
      </c>
      <c r="E943" s="14" t="n">
        <f aca="false">E948</f>
        <v>3.48</v>
      </c>
      <c r="F943" s="14" t="n">
        <f aca="false">F948</f>
        <v>0</v>
      </c>
      <c r="G943" s="14" t="n">
        <f aca="false">G948</f>
        <v>0</v>
      </c>
      <c r="H943" s="14" t="n">
        <f aca="false">H948</f>
        <v>0</v>
      </c>
      <c r="I943" s="14" t="n">
        <f aca="false">I948</f>
        <v>0</v>
      </c>
      <c r="J943" s="14" t="n">
        <f aca="false">J948</f>
        <v>0</v>
      </c>
      <c r="K943" s="14" t="n">
        <f aca="false">SUM(E943:J943)</f>
        <v>3.48</v>
      </c>
    </row>
    <row r="944" customFormat="false" ht="33" hidden="false" customHeight="true" outlineLevel="0" collapsed="false">
      <c r="A944" s="11"/>
      <c r="B944" s="30"/>
      <c r="C944" s="22"/>
      <c r="D944" s="22" t="s">
        <v>14</v>
      </c>
      <c r="E944" s="14" t="n">
        <f aca="false">E949</f>
        <v>3.32</v>
      </c>
      <c r="F944" s="14" t="n">
        <v>0</v>
      </c>
      <c r="G944" s="14" t="n">
        <v>0</v>
      </c>
      <c r="H944" s="14" t="n">
        <v>0</v>
      </c>
      <c r="I944" s="14" t="n">
        <v>0</v>
      </c>
      <c r="J944" s="14" t="n">
        <v>0</v>
      </c>
      <c r="K944" s="14" t="n">
        <f aca="false">SUM(E944:J944)</f>
        <v>3.32</v>
      </c>
    </row>
    <row r="945" customFormat="false" ht="32.25" hidden="false" customHeight="true" outlineLevel="0" collapsed="false">
      <c r="A945" s="11" t="s">
        <v>308</v>
      </c>
      <c r="B945" s="30" t="str">
        <f aca="false">B940</f>
        <v>Реализация инициативного проекта "Благоустройство территории (кронирование деревьев в районе дома №13 по ул. Фрунзе)"</v>
      </c>
      <c r="C945" s="22" t="s">
        <v>10</v>
      </c>
      <c r="D945" s="22" t="s">
        <v>8</v>
      </c>
      <c r="E945" s="14" t="n">
        <f aca="false">E946+E947+E948+E949</f>
        <v>169.24</v>
      </c>
      <c r="F945" s="14" t="n">
        <f aca="false">F946+F947+F948</f>
        <v>0</v>
      </c>
      <c r="G945" s="14" t="n">
        <f aca="false">G946+G947+G948</f>
        <v>0</v>
      </c>
      <c r="H945" s="14" t="n">
        <f aca="false">H946+H947+H948</f>
        <v>0</v>
      </c>
      <c r="I945" s="14" t="n">
        <f aca="false">I946+I947+I948</f>
        <v>0</v>
      </c>
      <c r="J945" s="14" t="n">
        <f aca="false">J946+J947+J948</f>
        <v>0</v>
      </c>
      <c r="K945" s="14" t="n">
        <f aca="false">SUM(E945:J945)</f>
        <v>169.24</v>
      </c>
    </row>
    <row r="946" customFormat="false" ht="39" hidden="false" customHeight="true" outlineLevel="0" collapsed="false">
      <c r="A946" s="11"/>
      <c r="B946" s="30"/>
      <c r="C946" s="22"/>
      <c r="D946" s="22" t="s">
        <v>11</v>
      </c>
      <c r="E946" s="14" t="n">
        <v>0</v>
      </c>
      <c r="F946" s="14" t="n">
        <v>0</v>
      </c>
      <c r="G946" s="14" t="n">
        <v>0</v>
      </c>
      <c r="H946" s="14" t="n">
        <v>0</v>
      </c>
      <c r="I946" s="14" t="n">
        <v>0</v>
      </c>
      <c r="J946" s="14" t="n">
        <v>0</v>
      </c>
      <c r="K946" s="14" t="n">
        <f aca="false">SUM(E946:J946)</f>
        <v>0</v>
      </c>
    </row>
    <row r="947" customFormat="false" ht="39.75" hidden="false" customHeight="true" outlineLevel="0" collapsed="false">
      <c r="A947" s="11"/>
      <c r="B947" s="30"/>
      <c r="C947" s="22"/>
      <c r="D947" s="22" t="s">
        <v>12</v>
      </c>
      <c r="E947" s="14" t="n">
        <v>162.44</v>
      </c>
      <c r="F947" s="14" t="n">
        <v>0</v>
      </c>
      <c r="G947" s="14" t="n">
        <v>0</v>
      </c>
      <c r="H947" s="14" t="n">
        <v>0</v>
      </c>
      <c r="I947" s="14" t="n">
        <v>0</v>
      </c>
      <c r="J947" s="14" t="n">
        <v>0</v>
      </c>
      <c r="K947" s="14" t="n">
        <f aca="false">SUM(E947:J947)</f>
        <v>162.44</v>
      </c>
    </row>
    <row r="948" customFormat="false" ht="28.5" hidden="false" customHeight="true" outlineLevel="0" collapsed="false">
      <c r="A948" s="11"/>
      <c r="B948" s="30"/>
      <c r="C948" s="22"/>
      <c r="D948" s="22" t="s">
        <v>13</v>
      </c>
      <c r="E948" s="14" t="n">
        <v>3.48</v>
      </c>
      <c r="F948" s="14" t="n">
        <v>0</v>
      </c>
      <c r="G948" s="14" t="n">
        <v>0</v>
      </c>
      <c r="H948" s="14" t="n">
        <v>0</v>
      </c>
      <c r="I948" s="14" t="n">
        <v>0</v>
      </c>
      <c r="J948" s="14" t="n">
        <v>0</v>
      </c>
      <c r="K948" s="14" t="n">
        <f aca="false">SUM(E948:J948)</f>
        <v>3.48</v>
      </c>
    </row>
    <row r="949" customFormat="false" ht="33.75" hidden="false" customHeight="true" outlineLevel="0" collapsed="false">
      <c r="A949" s="11"/>
      <c r="B949" s="30"/>
      <c r="C949" s="22"/>
      <c r="D949" s="22" t="s">
        <v>14</v>
      </c>
      <c r="E949" s="14" t="n">
        <v>3.32</v>
      </c>
      <c r="F949" s="14" t="n">
        <v>0</v>
      </c>
      <c r="G949" s="14" t="n">
        <v>0</v>
      </c>
      <c r="H949" s="14" t="n">
        <v>0</v>
      </c>
      <c r="I949" s="14" t="n">
        <v>0</v>
      </c>
      <c r="J949" s="14" t="n">
        <v>0</v>
      </c>
      <c r="K949" s="14" t="n">
        <f aca="false">SUM(E949:J949)</f>
        <v>3.32</v>
      </c>
    </row>
    <row r="950" customFormat="false" ht="33" hidden="false" customHeight="true" outlineLevel="0" collapsed="false">
      <c r="A950" s="11" t="s">
        <v>97</v>
      </c>
      <c r="B950" s="30" t="s">
        <v>98</v>
      </c>
      <c r="C950" s="22" t="s">
        <v>10</v>
      </c>
      <c r="D950" s="22" t="s">
        <v>8</v>
      </c>
      <c r="E950" s="14" t="n">
        <f aca="false">E951+E952+E953+E954</f>
        <v>336.46</v>
      </c>
      <c r="F950" s="14" t="n">
        <f aca="false">F951+F952+F953</f>
        <v>0</v>
      </c>
      <c r="G950" s="14" t="n">
        <f aca="false">G951+G952+G953</f>
        <v>0</v>
      </c>
      <c r="H950" s="14" t="n">
        <f aca="false">H951+H952+H953</f>
        <v>0</v>
      </c>
      <c r="I950" s="14" t="n">
        <f aca="false">I951+I952+I953</f>
        <v>0</v>
      </c>
      <c r="J950" s="14" t="n">
        <f aca="false">J951+J952+J953</f>
        <v>0</v>
      </c>
      <c r="K950" s="14" t="n">
        <f aca="false">SUM(E950:J950)</f>
        <v>336.46</v>
      </c>
    </row>
    <row r="951" customFormat="false" ht="38.25" hidden="false" customHeight="false" outlineLevel="0" collapsed="false">
      <c r="A951" s="11"/>
      <c r="B951" s="30"/>
      <c r="C951" s="22"/>
      <c r="D951" s="22" t="s">
        <v>11</v>
      </c>
      <c r="E951" s="14" t="n">
        <v>0</v>
      </c>
      <c r="F951" s="14" t="n">
        <v>0</v>
      </c>
      <c r="G951" s="14" t="n">
        <v>0</v>
      </c>
      <c r="H951" s="14" t="n">
        <v>0</v>
      </c>
      <c r="I951" s="14" t="n">
        <v>0</v>
      </c>
      <c r="J951" s="14" t="n">
        <v>0</v>
      </c>
      <c r="K951" s="14" t="n">
        <f aca="false">SUM(E951:J951)</f>
        <v>0</v>
      </c>
    </row>
    <row r="952" customFormat="false" ht="30.75" hidden="false" customHeight="true" outlineLevel="0" collapsed="false">
      <c r="A952" s="11"/>
      <c r="B952" s="30"/>
      <c r="C952" s="22"/>
      <c r="D952" s="22" t="s">
        <v>12</v>
      </c>
      <c r="E952" s="14" t="n">
        <f aca="false">E957</f>
        <v>322.94</v>
      </c>
      <c r="F952" s="14" t="n">
        <v>0</v>
      </c>
      <c r="G952" s="14" t="n">
        <v>0</v>
      </c>
      <c r="H952" s="14" t="n">
        <v>0</v>
      </c>
      <c r="I952" s="14" t="n">
        <v>0</v>
      </c>
      <c r="J952" s="14" t="n">
        <v>0</v>
      </c>
      <c r="K952" s="14" t="n">
        <f aca="false">SUM(E952:J952)</f>
        <v>322.94</v>
      </c>
    </row>
    <row r="953" customFormat="false" ht="32.25" hidden="false" customHeight="true" outlineLevel="0" collapsed="false">
      <c r="A953" s="11"/>
      <c r="B953" s="30"/>
      <c r="C953" s="22"/>
      <c r="D953" s="22" t="s">
        <v>13</v>
      </c>
      <c r="E953" s="14" t="n">
        <f aca="false">E958</f>
        <v>6.92</v>
      </c>
      <c r="F953" s="14" t="n">
        <f aca="false">F958</f>
        <v>0</v>
      </c>
      <c r="G953" s="14" t="n">
        <f aca="false">G958</f>
        <v>0</v>
      </c>
      <c r="H953" s="14" t="n">
        <f aca="false">H958</f>
        <v>0</v>
      </c>
      <c r="I953" s="14" t="n">
        <f aca="false">I958</f>
        <v>0</v>
      </c>
      <c r="J953" s="14" t="n">
        <f aca="false">J958</f>
        <v>0</v>
      </c>
      <c r="K953" s="14" t="n">
        <f aca="false">SUM(E953:J953)</f>
        <v>6.92</v>
      </c>
    </row>
    <row r="954" customFormat="false" ht="33" hidden="false" customHeight="true" outlineLevel="0" collapsed="false">
      <c r="A954" s="11"/>
      <c r="B954" s="30"/>
      <c r="C954" s="22"/>
      <c r="D954" s="22" t="s">
        <v>14</v>
      </c>
      <c r="E954" s="14" t="n">
        <f aca="false">E959</f>
        <v>6.6</v>
      </c>
      <c r="F954" s="14" t="n">
        <v>0</v>
      </c>
      <c r="G954" s="14" t="n">
        <v>0</v>
      </c>
      <c r="H954" s="14" t="n">
        <v>0</v>
      </c>
      <c r="I954" s="14" t="n">
        <v>0</v>
      </c>
      <c r="J954" s="14" t="n">
        <v>0</v>
      </c>
      <c r="K954" s="14" t="n">
        <f aca="false">SUM(E954:J954)</f>
        <v>6.6</v>
      </c>
    </row>
    <row r="955" customFormat="false" ht="32.25" hidden="false" customHeight="true" outlineLevel="0" collapsed="false">
      <c r="A955" s="11" t="s">
        <v>309</v>
      </c>
      <c r="B955" s="30" t="str">
        <f aca="false">B950</f>
        <v>Реализация инициативного проекта "Благоустройство территории (кронирование деревьев в районе домов №28,30,32,34,36 по ул. Фрунзе, №4,6,8,10 по ул. Красноармейская)"</v>
      </c>
      <c r="C955" s="22" t="s">
        <v>10</v>
      </c>
      <c r="D955" s="22" t="s">
        <v>8</v>
      </c>
      <c r="E955" s="14" t="n">
        <f aca="false">E956+E957+E958+E959</f>
        <v>336.46</v>
      </c>
      <c r="F955" s="14" t="n">
        <f aca="false">F956+F957+F958</f>
        <v>0</v>
      </c>
      <c r="G955" s="14" t="n">
        <f aca="false">G956+G957+G958</f>
        <v>0</v>
      </c>
      <c r="H955" s="14" t="n">
        <f aca="false">H956+H957+H958</f>
        <v>0</v>
      </c>
      <c r="I955" s="14" t="n">
        <f aca="false">I956+I957+I958</f>
        <v>0</v>
      </c>
      <c r="J955" s="14" t="n">
        <f aca="false">J956+J957+J958</f>
        <v>0</v>
      </c>
      <c r="K955" s="14" t="n">
        <f aca="false">SUM(E955:J955)</f>
        <v>336.46</v>
      </c>
    </row>
    <row r="956" customFormat="false" ht="39" hidden="false" customHeight="true" outlineLevel="0" collapsed="false">
      <c r="A956" s="11"/>
      <c r="B956" s="30"/>
      <c r="C956" s="22"/>
      <c r="D956" s="22" t="s">
        <v>11</v>
      </c>
      <c r="E956" s="14" t="n">
        <v>0</v>
      </c>
      <c r="F956" s="14" t="n">
        <v>0</v>
      </c>
      <c r="G956" s="14" t="n">
        <v>0</v>
      </c>
      <c r="H956" s="14" t="n">
        <v>0</v>
      </c>
      <c r="I956" s="14" t="n">
        <v>0</v>
      </c>
      <c r="J956" s="14" t="n">
        <v>0</v>
      </c>
      <c r="K956" s="14" t="n">
        <f aca="false">SUM(E956:J956)</f>
        <v>0</v>
      </c>
    </row>
    <row r="957" customFormat="false" ht="39.75" hidden="false" customHeight="true" outlineLevel="0" collapsed="false">
      <c r="A957" s="11"/>
      <c r="B957" s="30"/>
      <c r="C957" s="22"/>
      <c r="D957" s="22" t="s">
        <v>12</v>
      </c>
      <c r="E957" s="14" t="n">
        <v>322.94</v>
      </c>
      <c r="F957" s="14" t="n">
        <v>0</v>
      </c>
      <c r="G957" s="14" t="n">
        <v>0</v>
      </c>
      <c r="H957" s="14" t="n">
        <v>0</v>
      </c>
      <c r="I957" s="14" t="n">
        <v>0</v>
      </c>
      <c r="J957" s="14" t="n">
        <v>0</v>
      </c>
      <c r="K957" s="14" t="n">
        <f aca="false">SUM(E957:J957)</f>
        <v>322.94</v>
      </c>
    </row>
    <row r="958" customFormat="false" ht="28.5" hidden="false" customHeight="true" outlineLevel="0" collapsed="false">
      <c r="A958" s="11"/>
      <c r="B958" s="30"/>
      <c r="C958" s="22"/>
      <c r="D958" s="22" t="s">
        <v>13</v>
      </c>
      <c r="E958" s="14" t="n">
        <v>6.92</v>
      </c>
      <c r="F958" s="14" t="n">
        <v>0</v>
      </c>
      <c r="G958" s="14" t="n">
        <v>0</v>
      </c>
      <c r="H958" s="14" t="n">
        <v>0</v>
      </c>
      <c r="I958" s="14" t="n">
        <v>0</v>
      </c>
      <c r="J958" s="14" t="n">
        <v>0</v>
      </c>
      <c r="K958" s="14" t="n">
        <f aca="false">SUM(E958:J958)</f>
        <v>6.92</v>
      </c>
    </row>
    <row r="959" customFormat="false" ht="33.75" hidden="false" customHeight="true" outlineLevel="0" collapsed="false">
      <c r="A959" s="11"/>
      <c r="B959" s="30"/>
      <c r="C959" s="22"/>
      <c r="D959" s="22" t="s">
        <v>14</v>
      </c>
      <c r="E959" s="14" t="n">
        <v>6.6</v>
      </c>
      <c r="F959" s="14" t="n">
        <v>0</v>
      </c>
      <c r="G959" s="14" t="n">
        <v>0</v>
      </c>
      <c r="H959" s="14" t="n">
        <v>0</v>
      </c>
      <c r="I959" s="14" t="n">
        <v>0</v>
      </c>
      <c r="J959" s="14" t="n">
        <v>0</v>
      </c>
      <c r="K959" s="14" t="n">
        <f aca="false">SUM(E959:J959)</f>
        <v>6.6</v>
      </c>
    </row>
  </sheetData>
  <mergeCells count="587">
    <mergeCell ref="I1:K1"/>
    <mergeCell ref="A2:K2"/>
    <mergeCell ref="J3:K3"/>
    <mergeCell ref="A4:A5"/>
    <mergeCell ref="B4:B5"/>
    <mergeCell ref="C4:C5"/>
    <mergeCell ref="D4:D5"/>
    <mergeCell ref="E4:K4"/>
    <mergeCell ref="A7:A11"/>
    <mergeCell ref="B7:B11"/>
    <mergeCell ref="C7:C11"/>
    <mergeCell ref="B12:K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B58:K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8"/>
    <mergeCell ref="B74:B78"/>
    <mergeCell ref="C74:C78"/>
    <mergeCell ref="A79:A83"/>
    <mergeCell ref="B79:B83"/>
    <mergeCell ref="C79:C83"/>
    <mergeCell ref="A84:A88"/>
    <mergeCell ref="B84:B88"/>
    <mergeCell ref="C84:C88"/>
    <mergeCell ref="A89:A93"/>
    <mergeCell ref="B89:B93"/>
    <mergeCell ref="C89:C93"/>
    <mergeCell ref="A94:A98"/>
    <mergeCell ref="B94:B98"/>
    <mergeCell ref="C94:C98"/>
    <mergeCell ref="A99:A103"/>
    <mergeCell ref="B99:B103"/>
    <mergeCell ref="C99:C103"/>
    <mergeCell ref="A104:A108"/>
    <mergeCell ref="B104:B108"/>
    <mergeCell ref="C104:C108"/>
    <mergeCell ref="A109:A113"/>
    <mergeCell ref="B109:B113"/>
    <mergeCell ref="C109:C113"/>
    <mergeCell ref="A114:A118"/>
    <mergeCell ref="B114:B118"/>
    <mergeCell ref="C114:C118"/>
    <mergeCell ref="A119:A123"/>
    <mergeCell ref="B119:B123"/>
    <mergeCell ref="C119:C123"/>
    <mergeCell ref="A124:A128"/>
    <mergeCell ref="B124:B128"/>
    <mergeCell ref="C124:C128"/>
    <mergeCell ref="A129:A133"/>
    <mergeCell ref="B129:B133"/>
    <mergeCell ref="C129:C133"/>
    <mergeCell ref="A134:A138"/>
    <mergeCell ref="B134:B138"/>
    <mergeCell ref="C134:C138"/>
    <mergeCell ref="A139:A143"/>
    <mergeCell ref="B139:B143"/>
    <mergeCell ref="C139:C143"/>
    <mergeCell ref="A144:A148"/>
    <mergeCell ref="B144:B148"/>
    <mergeCell ref="C144:C148"/>
    <mergeCell ref="A149:A153"/>
    <mergeCell ref="B149:B153"/>
    <mergeCell ref="C149:C153"/>
    <mergeCell ref="A154:A158"/>
    <mergeCell ref="B154:B158"/>
    <mergeCell ref="C154:C158"/>
    <mergeCell ref="A159:A163"/>
    <mergeCell ref="B159:B163"/>
    <mergeCell ref="C159:C163"/>
    <mergeCell ref="A164:A168"/>
    <mergeCell ref="B164:B168"/>
    <mergeCell ref="C164:C168"/>
    <mergeCell ref="A169:A173"/>
    <mergeCell ref="B169:B173"/>
    <mergeCell ref="C169:C173"/>
    <mergeCell ref="A174:A178"/>
    <mergeCell ref="B174:B178"/>
    <mergeCell ref="C174:C178"/>
    <mergeCell ref="A179:A183"/>
    <mergeCell ref="B179:B183"/>
    <mergeCell ref="C179:C183"/>
    <mergeCell ref="A184:A188"/>
    <mergeCell ref="B184:B188"/>
    <mergeCell ref="C184:C188"/>
    <mergeCell ref="A189:A193"/>
    <mergeCell ref="B189:B193"/>
    <mergeCell ref="C189:C193"/>
    <mergeCell ref="A194:A198"/>
    <mergeCell ref="B194:B198"/>
    <mergeCell ref="C194:C198"/>
    <mergeCell ref="A199:A203"/>
    <mergeCell ref="B199:B203"/>
    <mergeCell ref="C199:C203"/>
    <mergeCell ref="A204:A208"/>
    <mergeCell ref="B204:B208"/>
    <mergeCell ref="C204:C208"/>
    <mergeCell ref="A209:A213"/>
    <mergeCell ref="B209:B213"/>
    <mergeCell ref="C209:C213"/>
    <mergeCell ref="A214:A218"/>
    <mergeCell ref="B214:B218"/>
    <mergeCell ref="C214:C218"/>
    <mergeCell ref="J220:K220"/>
    <mergeCell ref="A221:K221"/>
    <mergeCell ref="A223:A224"/>
    <mergeCell ref="B223:B224"/>
    <mergeCell ref="C223:C224"/>
    <mergeCell ref="D223:D224"/>
    <mergeCell ref="E223:K223"/>
    <mergeCell ref="B226:K226"/>
    <mergeCell ref="B227:K227"/>
    <mergeCell ref="A228:A232"/>
    <mergeCell ref="B228:B232"/>
    <mergeCell ref="C228:C232"/>
    <mergeCell ref="A233:A237"/>
    <mergeCell ref="B233:B237"/>
    <mergeCell ref="C233:C237"/>
    <mergeCell ref="B238:K238"/>
    <mergeCell ref="A239:A243"/>
    <mergeCell ref="B239:B243"/>
    <mergeCell ref="C239:C243"/>
    <mergeCell ref="A244:A248"/>
    <mergeCell ref="B244:B248"/>
    <mergeCell ref="C244:C248"/>
    <mergeCell ref="A249:A253"/>
    <mergeCell ref="B249:B253"/>
    <mergeCell ref="C249:C253"/>
    <mergeCell ref="A254:A258"/>
    <mergeCell ref="B254:B258"/>
    <mergeCell ref="C254:C258"/>
    <mergeCell ref="A259:A263"/>
    <mergeCell ref="B259:B263"/>
    <mergeCell ref="C259:C263"/>
    <mergeCell ref="A264:A268"/>
    <mergeCell ref="B264:B268"/>
    <mergeCell ref="C264:C268"/>
    <mergeCell ref="A269:A273"/>
    <mergeCell ref="B269:B273"/>
    <mergeCell ref="C269:C273"/>
    <mergeCell ref="A274:A278"/>
    <mergeCell ref="B274:B278"/>
    <mergeCell ref="C274:C278"/>
    <mergeCell ref="A279:A283"/>
    <mergeCell ref="B279:B283"/>
    <mergeCell ref="C279:C283"/>
    <mergeCell ref="A284:A288"/>
    <mergeCell ref="B284:B288"/>
    <mergeCell ref="C284:C288"/>
    <mergeCell ref="A289:A293"/>
    <mergeCell ref="B289:B293"/>
    <mergeCell ref="C289:C293"/>
    <mergeCell ref="A294:A298"/>
    <mergeCell ref="B294:B298"/>
    <mergeCell ref="C294:C298"/>
    <mergeCell ref="A299:A303"/>
    <mergeCell ref="B299:B303"/>
    <mergeCell ref="C299:C303"/>
    <mergeCell ref="A304:A308"/>
    <mergeCell ref="B304:B308"/>
    <mergeCell ref="C304:C308"/>
    <mergeCell ref="A309:A313"/>
    <mergeCell ref="B309:B313"/>
    <mergeCell ref="C309:C313"/>
    <mergeCell ref="A314:A318"/>
    <mergeCell ref="B314:B318"/>
    <mergeCell ref="C314:C318"/>
    <mergeCell ref="A319:A323"/>
    <mergeCell ref="B319:B323"/>
    <mergeCell ref="C319:C323"/>
    <mergeCell ref="B324:K324"/>
    <mergeCell ref="A325:A329"/>
    <mergeCell ref="B325:B329"/>
    <mergeCell ref="C325:C329"/>
    <mergeCell ref="A330:A334"/>
    <mergeCell ref="B330:B334"/>
    <mergeCell ref="C330:C334"/>
    <mergeCell ref="A335:A339"/>
    <mergeCell ref="B335:B339"/>
    <mergeCell ref="C335:C339"/>
    <mergeCell ref="A340:A344"/>
    <mergeCell ref="B340:B344"/>
    <mergeCell ref="C340:C344"/>
    <mergeCell ref="A345:A349"/>
    <mergeCell ref="B345:B349"/>
    <mergeCell ref="C345:C349"/>
    <mergeCell ref="A350:A354"/>
    <mergeCell ref="B350:B354"/>
    <mergeCell ref="C350:C354"/>
    <mergeCell ref="A355:A359"/>
    <mergeCell ref="B355:B359"/>
    <mergeCell ref="C355:C359"/>
    <mergeCell ref="A360:A364"/>
    <mergeCell ref="B360:B364"/>
    <mergeCell ref="C360:C364"/>
    <mergeCell ref="A365:A369"/>
    <mergeCell ref="B365:B369"/>
    <mergeCell ref="C365:C369"/>
    <mergeCell ref="A370:A374"/>
    <mergeCell ref="B370:B374"/>
    <mergeCell ref="C370:C374"/>
    <mergeCell ref="A375:A379"/>
    <mergeCell ref="B375:B379"/>
    <mergeCell ref="C375:C379"/>
    <mergeCell ref="A380:A384"/>
    <mergeCell ref="B380:B384"/>
    <mergeCell ref="C380:C384"/>
    <mergeCell ref="A385:A389"/>
    <mergeCell ref="B385:B389"/>
    <mergeCell ref="C385:C389"/>
    <mergeCell ref="A390:A394"/>
    <mergeCell ref="B390:B394"/>
    <mergeCell ref="C390:C394"/>
    <mergeCell ref="A395:A399"/>
    <mergeCell ref="B395:B399"/>
    <mergeCell ref="C395:C399"/>
    <mergeCell ref="A400:A404"/>
    <mergeCell ref="B400:B404"/>
    <mergeCell ref="C400:C404"/>
    <mergeCell ref="A405:A409"/>
    <mergeCell ref="B405:B409"/>
    <mergeCell ref="C405:C409"/>
    <mergeCell ref="A410:A414"/>
    <mergeCell ref="B410:B414"/>
    <mergeCell ref="C410:C414"/>
    <mergeCell ref="A415:A419"/>
    <mergeCell ref="B415:B419"/>
    <mergeCell ref="C415:C419"/>
    <mergeCell ref="A420:A424"/>
    <mergeCell ref="B420:B424"/>
    <mergeCell ref="C420:C424"/>
    <mergeCell ref="A425:A429"/>
    <mergeCell ref="B425:B429"/>
    <mergeCell ref="C425:C429"/>
    <mergeCell ref="A430:A434"/>
    <mergeCell ref="B430:B434"/>
    <mergeCell ref="C430:C434"/>
    <mergeCell ref="A435:A439"/>
    <mergeCell ref="B435:B439"/>
    <mergeCell ref="C435:C439"/>
    <mergeCell ref="A440:A444"/>
    <mergeCell ref="B440:B444"/>
    <mergeCell ref="C440:C444"/>
    <mergeCell ref="A445:A449"/>
    <mergeCell ref="B445:B449"/>
    <mergeCell ref="C445:C449"/>
    <mergeCell ref="A450:A454"/>
    <mergeCell ref="B450:B454"/>
    <mergeCell ref="C450:C454"/>
    <mergeCell ref="A455:A459"/>
    <mergeCell ref="B455:B459"/>
    <mergeCell ref="C455:C459"/>
    <mergeCell ref="A460:A464"/>
    <mergeCell ref="B460:B464"/>
    <mergeCell ref="C460:C464"/>
    <mergeCell ref="A465:A469"/>
    <mergeCell ref="B465:B469"/>
    <mergeCell ref="C465:C469"/>
    <mergeCell ref="A470:A474"/>
    <mergeCell ref="B470:B474"/>
    <mergeCell ref="C470:C474"/>
    <mergeCell ref="A475:A479"/>
    <mergeCell ref="B475:B479"/>
    <mergeCell ref="C475:C479"/>
    <mergeCell ref="B480:K480"/>
    <mergeCell ref="B481:K481"/>
    <mergeCell ref="A482:A486"/>
    <mergeCell ref="B482:B486"/>
    <mergeCell ref="C482:C486"/>
    <mergeCell ref="A487:A491"/>
    <mergeCell ref="B487:B491"/>
    <mergeCell ref="C487:C491"/>
    <mergeCell ref="B492:K492"/>
    <mergeCell ref="A493:A497"/>
    <mergeCell ref="B493:B497"/>
    <mergeCell ref="C493:C497"/>
    <mergeCell ref="A498:A502"/>
    <mergeCell ref="B498:B502"/>
    <mergeCell ref="C498:C502"/>
    <mergeCell ref="A503:A507"/>
    <mergeCell ref="B503:B507"/>
    <mergeCell ref="C503:C507"/>
    <mergeCell ref="A508:A512"/>
    <mergeCell ref="B508:B512"/>
    <mergeCell ref="C508:C512"/>
    <mergeCell ref="A513:A517"/>
    <mergeCell ref="B513:B517"/>
    <mergeCell ref="C513:C517"/>
    <mergeCell ref="A518:A522"/>
    <mergeCell ref="B518:B522"/>
    <mergeCell ref="C518:C522"/>
    <mergeCell ref="A523:A527"/>
    <mergeCell ref="B523:B527"/>
    <mergeCell ref="C523:C527"/>
    <mergeCell ref="A528:A532"/>
    <mergeCell ref="B528:B532"/>
    <mergeCell ref="C528:C532"/>
    <mergeCell ref="A533:A537"/>
    <mergeCell ref="B533:B537"/>
    <mergeCell ref="C533:C537"/>
    <mergeCell ref="A538:A542"/>
    <mergeCell ref="B538:B542"/>
    <mergeCell ref="C538:C542"/>
    <mergeCell ref="A543:A547"/>
    <mergeCell ref="B543:B547"/>
    <mergeCell ref="C543:C547"/>
    <mergeCell ref="A548:A552"/>
    <mergeCell ref="B548:B552"/>
    <mergeCell ref="C548:C552"/>
    <mergeCell ref="A553:A557"/>
    <mergeCell ref="B553:B557"/>
    <mergeCell ref="C553:C557"/>
    <mergeCell ref="A558:A562"/>
    <mergeCell ref="B558:B562"/>
    <mergeCell ref="C558:C562"/>
    <mergeCell ref="A563:A567"/>
    <mergeCell ref="B563:B567"/>
    <mergeCell ref="C563:C567"/>
    <mergeCell ref="A568:A572"/>
    <mergeCell ref="B568:B572"/>
    <mergeCell ref="C568:C572"/>
    <mergeCell ref="A573:A577"/>
    <mergeCell ref="B573:B577"/>
    <mergeCell ref="C573:C577"/>
    <mergeCell ref="A578:A582"/>
    <mergeCell ref="B578:B582"/>
    <mergeCell ref="C578:C582"/>
    <mergeCell ref="A583:A587"/>
    <mergeCell ref="B583:B587"/>
    <mergeCell ref="C583:C587"/>
    <mergeCell ref="A588:A592"/>
    <mergeCell ref="B588:B592"/>
    <mergeCell ref="C588:C592"/>
    <mergeCell ref="A593:A597"/>
    <mergeCell ref="B593:B597"/>
    <mergeCell ref="C593:C597"/>
    <mergeCell ref="A598:A602"/>
    <mergeCell ref="B598:B602"/>
    <mergeCell ref="C598:C602"/>
    <mergeCell ref="A603:A607"/>
    <mergeCell ref="B603:B607"/>
    <mergeCell ref="C603:C607"/>
    <mergeCell ref="A608:A612"/>
    <mergeCell ref="B608:B612"/>
    <mergeCell ref="C608:C612"/>
    <mergeCell ref="A613:A617"/>
    <mergeCell ref="B613:B617"/>
    <mergeCell ref="C613:C617"/>
    <mergeCell ref="A618:A622"/>
    <mergeCell ref="B618:B622"/>
    <mergeCell ref="C618:C622"/>
    <mergeCell ref="A623:A627"/>
    <mergeCell ref="B623:B627"/>
    <mergeCell ref="C623:C627"/>
    <mergeCell ref="A628:A632"/>
    <mergeCell ref="B628:B632"/>
    <mergeCell ref="C628:C632"/>
    <mergeCell ref="A633:A637"/>
    <mergeCell ref="B633:B637"/>
    <mergeCell ref="C633:C637"/>
    <mergeCell ref="A638:A642"/>
    <mergeCell ref="B638:B642"/>
    <mergeCell ref="C638:C642"/>
    <mergeCell ref="A643:A647"/>
    <mergeCell ref="B643:B647"/>
    <mergeCell ref="C643:C647"/>
    <mergeCell ref="A648:A652"/>
    <mergeCell ref="B648:B652"/>
    <mergeCell ref="C648:C652"/>
    <mergeCell ref="A653:A657"/>
    <mergeCell ref="B653:B657"/>
    <mergeCell ref="C653:C657"/>
    <mergeCell ref="A658:A662"/>
    <mergeCell ref="B658:B662"/>
    <mergeCell ref="C658:C662"/>
    <mergeCell ref="A663:A667"/>
    <mergeCell ref="B663:B667"/>
    <mergeCell ref="C663:C667"/>
    <mergeCell ref="A668:A672"/>
    <mergeCell ref="B668:B672"/>
    <mergeCell ref="C668:C672"/>
    <mergeCell ref="A673:A677"/>
    <mergeCell ref="B673:B677"/>
    <mergeCell ref="C673:C677"/>
    <mergeCell ref="A678:A682"/>
    <mergeCell ref="B678:B682"/>
    <mergeCell ref="C678:C682"/>
    <mergeCell ref="A683:A687"/>
    <mergeCell ref="B683:B687"/>
    <mergeCell ref="C683:C687"/>
    <mergeCell ref="A688:A692"/>
    <mergeCell ref="B688:B692"/>
    <mergeCell ref="C688:C692"/>
    <mergeCell ref="A693:A697"/>
    <mergeCell ref="B693:B697"/>
    <mergeCell ref="C693:C697"/>
    <mergeCell ref="A698:A702"/>
    <mergeCell ref="B698:B702"/>
    <mergeCell ref="C698:C702"/>
    <mergeCell ref="A703:A707"/>
    <mergeCell ref="B703:B707"/>
    <mergeCell ref="C703:C707"/>
    <mergeCell ref="A708:A712"/>
    <mergeCell ref="B708:B712"/>
    <mergeCell ref="C708:C712"/>
    <mergeCell ref="A713:A717"/>
    <mergeCell ref="B713:B717"/>
    <mergeCell ref="C713:C717"/>
    <mergeCell ref="A718:A722"/>
    <mergeCell ref="B718:B722"/>
    <mergeCell ref="C718:C722"/>
    <mergeCell ref="A723:A727"/>
    <mergeCell ref="B723:B727"/>
    <mergeCell ref="C723:C727"/>
    <mergeCell ref="A728:A732"/>
    <mergeCell ref="B728:B732"/>
    <mergeCell ref="C728:C732"/>
    <mergeCell ref="A733:A737"/>
    <mergeCell ref="B733:B737"/>
    <mergeCell ref="C733:C737"/>
    <mergeCell ref="A738:A742"/>
    <mergeCell ref="B738:B742"/>
    <mergeCell ref="C738:C742"/>
    <mergeCell ref="A743:A747"/>
    <mergeCell ref="B743:B747"/>
    <mergeCell ref="C743:C747"/>
    <mergeCell ref="B748:K748"/>
    <mergeCell ref="A749:A753"/>
    <mergeCell ref="B749:B753"/>
    <mergeCell ref="C749:C753"/>
    <mergeCell ref="A754:A758"/>
    <mergeCell ref="B754:B758"/>
    <mergeCell ref="C754:C758"/>
    <mergeCell ref="A759:A763"/>
    <mergeCell ref="B759:B763"/>
    <mergeCell ref="C759:C763"/>
    <mergeCell ref="A764:A768"/>
    <mergeCell ref="B764:B768"/>
    <mergeCell ref="C764:C768"/>
    <mergeCell ref="A769:A773"/>
    <mergeCell ref="B769:B773"/>
    <mergeCell ref="C769:C773"/>
    <mergeCell ref="A774:A778"/>
    <mergeCell ref="B774:B778"/>
    <mergeCell ref="C774:C778"/>
    <mergeCell ref="A779:A783"/>
    <mergeCell ref="B779:B783"/>
    <mergeCell ref="C779:C783"/>
    <mergeCell ref="A784:A788"/>
    <mergeCell ref="B784:B788"/>
    <mergeCell ref="C784:C788"/>
    <mergeCell ref="A789:A793"/>
    <mergeCell ref="B789:B793"/>
    <mergeCell ref="C789:C793"/>
    <mergeCell ref="A794:A798"/>
    <mergeCell ref="B794:B798"/>
    <mergeCell ref="C794:C798"/>
    <mergeCell ref="B799:K799"/>
    <mergeCell ref="A800:A804"/>
    <mergeCell ref="B800:B804"/>
    <mergeCell ref="C800:C804"/>
    <mergeCell ref="A805:A809"/>
    <mergeCell ref="B805:B809"/>
    <mergeCell ref="C805:C809"/>
    <mergeCell ref="A810:A814"/>
    <mergeCell ref="B810:B814"/>
    <mergeCell ref="C810:C814"/>
    <mergeCell ref="A815:A819"/>
    <mergeCell ref="B815:B819"/>
    <mergeCell ref="C815:C819"/>
    <mergeCell ref="A820:A824"/>
    <mergeCell ref="B820:B824"/>
    <mergeCell ref="C820:C824"/>
    <mergeCell ref="A825:A829"/>
    <mergeCell ref="B825:B829"/>
    <mergeCell ref="C825:C829"/>
    <mergeCell ref="A830:A834"/>
    <mergeCell ref="B830:B834"/>
    <mergeCell ref="C830:C834"/>
    <mergeCell ref="A835:A839"/>
    <mergeCell ref="B835:B839"/>
    <mergeCell ref="C835:C839"/>
    <mergeCell ref="A840:A844"/>
    <mergeCell ref="B840:B844"/>
    <mergeCell ref="C840:C844"/>
    <mergeCell ref="A845:A849"/>
    <mergeCell ref="B845:B849"/>
    <mergeCell ref="C845:C849"/>
    <mergeCell ref="A850:A854"/>
    <mergeCell ref="B850:B854"/>
    <mergeCell ref="C850:C854"/>
    <mergeCell ref="A855:A859"/>
    <mergeCell ref="B855:B859"/>
    <mergeCell ref="C855:C859"/>
    <mergeCell ref="A860:A864"/>
    <mergeCell ref="B860:B864"/>
    <mergeCell ref="C860:C864"/>
    <mergeCell ref="A865:A869"/>
    <mergeCell ref="B865:B869"/>
    <mergeCell ref="C865:C869"/>
    <mergeCell ref="A870:A874"/>
    <mergeCell ref="B870:B874"/>
    <mergeCell ref="C870:C874"/>
    <mergeCell ref="A875:A879"/>
    <mergeCell ref="B875:B879"/>
    <mergeCell ref="C875:C879"/>
    <mergeCell ref="A880:A884"/>
    <mergeCell ref="B880:B884"/>
    <mergeCell ref="C880:C884"/>
    <mergeCell ref="A885:A889"/>
    <mergeCell ref="B885:B889"/>
    <mergeCell ref="C885:C889"/>
    <mergeCell ref="A890:A894"/>
    <mergeCell ref="B890:B894"/>
    <mergeCell ref="C890:C894"/>
    <mergeCell ref="A895:A899"/>
    <mergeCell ref="B895:B899"/>
    <mergeCell ref="C895:C899"/>
    <mergeCell ref="A900:A904"/>
    <mergeCell ref="B900:B904"/>
    <mergeCell ref="C900:C904"/>
    <mergeCell ref="A905:A909"/>
    <mergeCell ref="B905:B909"/>
    <mergeCell ref="C905:C909"/>
    <mergeCell ref="A910:A914"/>
    <mergeCell ref="B910:B914"/>
    <mergeCell ref="C910:C914"/>
    <mergeCell ref="A915:A919"/>
    <mergeCell ref="B915:B919"/>
    <mergeCell ref="C915:C919"/>
    <mergeCell ref="A920:A924"/>
    <mergeCell ref="B920:B924"/>
    <mergeCell ref="C920:C924"/>
    <mergeCell ref="A925:A929"/>
    <mergeCell ref="B925:B929"/>
    <mergeCell ref="C925:C929"/>
    <mergeCell ref="A930:A934"/>
    <mergeCell ref="B930:B934"/>
    <mergeCell ref="C930:C934"/>
    <mergeCell ref="A935:A939"/>
    <mergeCell ref="B935:B939"/>
    <mergeCell ref="C935:C939"/>
    <mergeCell ref="A940:A944"/>
    <mergeCell ref="B940:B944"/>
    <mergeCell ref="C940:C944"/>
    <mergeCell ref="A945:A949"/>
    <mergeCell ref="B945:B949"/>
    <mergeCell ref="C945:C949"/>
    <mergeCell ref="A950:A954"/>
    <mergeCell ref="B950:B954"/>
    <mergeCell ref="C950:C954"/>
    <mergeCell ref="A955:A959"/>
    <mergeCell ref="B955:B959"/>
    <mergeCell ref="C955:C959"/>
  </mergeCells>
  <printOptions headings="false" gridLines="false" gridLinesSet="true" horizontalCentered="false" verticalCentered="false"/>
  <pageMargins left="0.7875" right="0.590277777777778" top="0.590277777777778" bottom="0.590277777777778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User2</dc:creator>
  <dc:description/>
  <dc:language>ru-RU</dc:language>
  <cp:lastModifiedBy/>
  <cp:lastPrinted>2025-06-06T05:19:47Z</cp:lastPrinted>
  <dcterms:modified xsi:type="dcterms:W3CDTF">2025-06-09T13:53:53Z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