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мит 2021" sheetId="1" state="visible" r:id="rId2"/>
    <sheet name="дрова гор.окр" sheetId="2" state="hidden" r:id="rId3"/>
    <sheet name="Жидк топл  гор.окр" sheetId="3" state="hidden" r:id="rId4"/>
  </sheets>
  <definedNames>
    <definedName function="false" hidden="false" localSheetId="0" name="_xlnm.Print_Area" vbProcedure="false">'лимит 2021'!$A$1:$I$36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<sst xmlns="http://schemas.openxmlformats.org/spreadsheetml/2006/main" count="114" uniqueCount="80">
  <si>
    <t xml:space="preserve">Приложение</t>
  </si>
  <si>
    <t xml:space="preserve">к постановлению администрации</t>
  </si>
  <si>
    <t xml:space="preserve">города Магнитогорска</t>
  </si>
  <si>
    <t xml:space="preserve">От 20.05.2025 № 4375-П</t>
  </si>
  <si>
    <t xml:space="preserve">49 85 63</t>
  </si>
  <si>
    <t xml:space="preserve">от 25.12.2024 № 13682-П</t>
  </si>
  <si>
    <t xml:space="preserve">Планируемые на 2025 год объёмы потребления топливно-энергетических ресурсов муниципальных учреждений по отраслям бюджетной классификации </t>
  </si>
  <si>
    <t xml:space="preserve">Наименование отраслей бюджетной классификации</t>
  </si>
  <si>
    <t xml:space="preserve">Электроэнергия</t>
  </si>
  <si>
    <t xml:space="preserve">Тепловая энергия</t>
  </si>
  <si>
    <t xml:space="preserve">Газ</t>
  </si>
  <si>
    <t xml:space="preserve">Уголь</t>
  </si>
  <si>
    <t xml:space="preserve">Холодное водоснабжение</t>
  </si>
  <si>
    <t xml:space="preserve">Горячее водоснабжение</t>
  </si>
  <si>
    <t xml:space="preserve">Водоотведение</t>
  </si>
  <si>
    <t xml:space="preserve">Объем,</t>
  </si>
  <si>
    <t xml:space="preserve">Объем, </t>
  </si>
  <si>
    <t xml:space="preserve">тыс. кВт.ч</t>
  </si>
  <si>
    <t xml:space="preserve">Гкал.</t>
  </si>
  <si>
    <t xml:space="preserve">тыс. м куб.</t>
  </si>
  <si>
    <t xml:space="preserve">тонн</t>
  </si>
  <si>
    <t xml:space="preserve"> Гкал</t>
  </si>
  <si>
    <t xml:space="preserve">Администрация города Магнитогорска</t>
  </si>
  <si>
    <t xml:space="preserve">Контрольно-счетная палата города Магнитогорска</t>
  </si>
  <si>
    <t xml:space="preserve">Управление образования</t>
  </si>
  <si>
    <t xml:space="preserve">Управление культуры</t>
  </si>
  <si>
    <t xml:space="preserve">Управление по физической  культуре,  спорту и туризму</t>
  </si>
  <si>
    <t xml:space="preserve">Муниципальные учреждения, в том числе:</t>
  </si>
  <si>
    <t xml:space="preserve">МКУ "УКС" города Магнитогорска</t>
  </si>
  <si>
    <t xml:space="preserve">МКУ "Городской архив" города Магнитогорска</t>
  </si>
  <si>
    <t xml:space="preserve">МКУ "КПРУ города Магнитогорска"</t>
  </si>
  <si>
    <t xml:space="preserve">подвоз воды</t>
  </si>
  <si>
    <t xml:space="preserve">ИТОГО</t>
  </si>
  <si>
    <t xml:space="preserve">И.о. начальника управления транспорта и коммунального хозяйства администрации г. Магнитогорска</t>
  </si>
  <si>
    <t xml:space="preserve">Р.Н. Родионов</t>
  </si>
  <si>
    <t xml:space="preserve">Приложение 5</t>
  </si>
  <si>
    <t xml:space="preserve">Расчет</t>
  </si>
  <si>
    <t xml:space="preserve">годового объема потребления дров (при индивидуальном отоплении) для муниципальных учреждений</t>
  </si>
  <si>
    <t xml:space="preserve">по _____________________________________________________ городскому округу</t>
  </si>
  <si>
    <t xml:space="preserve">Предприятие - поставщик дров</t>
  </si>
  <si>
    <t xml:space="preserve">Факт* потребления дров за 2012 г.</t>
  </si>
  <si>
    <t xml:space="preserve">Потребление 2013 г.</t>
  </si>
  <si>
    <t xml:space="preserve">Предложение в бюджет 2014 г.</t>
  </si>
  <si>
    <t xml:space="preserve">Цена дров  с учётом календарной разбивки,           </t>
  </si>
  <si>
    <t xml:space="preserve">Годовой объем потребления дров**,                      </t>
  </si>
  <si>
    <t xml:space="preserve">Процент снижения по сравнению с фактом 2012 г.</t>
  </si>
  <si>
    <t xml:space="preserve">Стоимость дров,                тыс. руб.</t>
  </si>
  <si>
    <t xml:space="preserve">         (по тарифам 2013 года)</t>
  </si>
  <si>
    <t xml:space="preserve">%    в соответствии с периодом</t>
  </si>
  <si>
    <t xml:space="preserve">Годовой</t>
  </si>
  <si>
    <t xml:space="preserve">Процент снижения по сравнению с предыдущим годом</t>
  </si>
  <si>
    <t xml:space="preserve">Стоимость,</t>
  </si>
  <si>
    <t xml:space="preserve">м куб. пл.</t>
  </si>
  <si>
    <t xml:space="preserve">период</t>
  </si>
  <si>
    <t xml:space="preserve">руб./ м куб.</t>
  </si>
  <si>
    <t xml:space="preserve">ст.6/ст.2</t>
  </si>
  <si>
    <t xml:space="preserve">объем,                м куб.пл</t>
  </si>
  <si>
    <t xml:space="preserve">ст.9/ст.6</t>
  </si>
  <si>
    <t xml:space="preserve">тыс. руб.</t>
  </si>
  <si>
    <r>
      <rPr>
        <sz val="14"/>
        <rFont val="Times New Roman"/>
        <family val="1"/>
        <charset val="204"/>
      </rPr>
      <t xml:space="preserve">Наименование предприятия </t>
    </r>
    <r>
      <rPr>
        <sz val="14"/>
        <color rgb="FFFF0000"/>
        <rFont val="Times New Roman"/>
        <family val="1"/>
        <charset val="204"/>
      </rPr>
      <t xml:space="preserve">(итоговая строка)</t>
    </r>
  </si>
  <si>
    <t xml:space="preserve">100%, в т.ч.</t>
  </si>
  <si>
    <r>
      <rPr>
        <b val="true"/>
        <sz val="12"/>
        <rFont val="Times New Roman"/>
        <family val="1"/>
        <charset val="204"/>
      </rPr>
      <t xml:space="preserve">Всего по городскому округу</t>
    </r>
    <r>
      <rPr>
        <b val="true"/>
        <sz val="12"/>
        <color rgb="FFFF0000"/>
        <rFont val="Times New Roman"/>
        <family val="1"/>
        <charset val="204"/>
      </rPr>
      <t xml:space="preserve"> (сумма итоговых строк по предприятиям)</t>
    </r>
  </si>
  <si>
    <t xml:space="preserve">* без учёта учреждений здравоохранения и правоохранительной деятельности</t>
  </si>
  <si>
    <t xml:space="preserve">**-годовой объём потребления в разрезе поставщиков заполняется в соответствии с календарной разбивкой потребления </t>
  </si>
  <si>
    <t xml:space="preserve">Глава городского округа ____________________________________________</t>
  </si>
  <si>
    <t xml:space="preserve">Начальник финансового управления __________________________________</t>
  </si>
  <si>
    <t xml:space="preserve">Исполнитель __________________________________ (фамилия, имя, отчество, телефон)</t>
  </si>
  <si>
    <t xml:space="preserve">Приложение 6</t>
  </si>
  <si>
    <t xml:space="preserve">годового объема потребления мазута, печного или дизельного топлива (при индивидуальном отоплении) для муниципальных учреждений</t>
  </si>
  <si>
    <t xml:space="preserve">Предприятие - поставщик топлива</t>
  </si>
  <si>
    <t xml:space="preserve">Вид топлива</t>
  </si>
  <si>
    <t xml:space="preserve">Факт* потребления топлива за 2012 г.</t>
  </si>
  <si>
    <t xml:space="preserve">Цена топлива  с учётом календарной разбивки ,          </t>
  </si>
  <si>
    <t xml:space="preserve">Годовой объем потребления топлива**,                     </t>
  </si>
  <si>
    <t xml:space="preserve">Стоимость топлива,                тыс. руб.</t>
  </si>
  <si>
    <t xml:space="preserve"> руб./т</t>
  </si>
  <si>
    <t xml:space="preserve">ст.7/ст.3</t>
  </si>
  <si>
    <t xml:space="preserve">объем,                тонн</t>
  </si>
  <si>
    <t xml:space="preserve">ст.10/ст.7</t>
  </si>
  <si>
    <t xml:space="preserve">**-годовой объём потребления в разрезе поставщиков заполняется в соответствии с календарной разбивкой потребления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</si>
</sst>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0"/>
    <numFmt numFmtId="166" formatCode="0.000"/>
    <numFmt numFmtId="167" formatCode="#,##0.0000"/>
  </numFmts>
  <fonts count="17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0"/>
      <name val="Arial Cyr"/>
      <family val="0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20"/>
      <color rgb="FFFFFFFF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FF00"/>
      <name val="Times New Roman"/>
      <family val="1"/>
      <charset val="204"/>
    </font>
    <font>
      <i val="true"/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/>
      <top style="thin"/>
      <bottom style="medium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1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3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21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4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5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6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1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7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8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9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7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0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1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7" xfId="21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2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1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14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15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16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17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17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5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8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2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8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9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8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9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8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2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3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5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3" xfId="21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1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2" xfId="21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_Таблицы потребление 2010-2011 запрос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true"/>
  </sheetPr>
  <dimension ref="A2:J4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5" activeCellId="0" sqref="G5"/>
    </sheetView>
  </sheetViews>
  <sheetFormatPr defaultColWidth="9.1484375" defaultRowHeight="15.75" zeroHeight="false" outlineLevelRow="0" outlineLevelCol="0"/>
  <cols>
    <col collapsed="false" customWidth="true" hidden="false" outlineLevel="0" max="1" min="1" style="1" width="58"/>
    <col collapsed="false" customWidth="true" hidden="false" outlineLevel="0" max="9" min="2" style="2" width="19.14"/>
    <col collapsed="false" customWidth="true" hidden="false" outlineLevel="0" max="10" min="10" style="3" width="25.71"/>
    <col collapsed="false" customWidth="false" hidden="false" outlineLevel="0" max="16384" min="11" style="3" width="9.14"/>
  </cols>
  <sheetData>
    <row r="2" customFormat="false" ht="18.75" hidden="false" customHeight="false" outlineLevel="0" collapsed="false">
      <c r="G2" s="4" t="s">
        <v>0</v>
      </c>
      <c r="H2" s="4"/>
      <c r="I2" s="4"/>
    </row>
    <row r="3" customFormat="false" ht="18.75" hidden="false" customHeight="true" outlineLevel="0" collapsed="false">
      <c r="G3" s="5" t="s">
        <v>1</v>
      </c>
      <c r="H3" s="5"/>
      <c r="I3" s="5"/>
    </row>
    <row r="4" customFormat="false" ht="18.75" hidden="false" customHeight="true" outlineLevel="0" collapsed="false">
      <c r="G4" s="6" t="s">
        <v>2</v>
      </c>
      <c r="H4" s="6"/>
      <c r="I4" s="7"/>
    </row>
    <row r="5" customFormat="false" ht="18.75" hidden="false" customHeight="false" outlineLevel="0" collapsed="false">
      <c r="G5" s="4" t="s">
        <v>3</v>
      </c>
      <c r="H5" s="4"/>
      <c r="I5" s="4"/>
    </row>
    <row r="6" customFormat="false" ht="18.75" hidden="false" customHeight="false" outlineLevel="0" collapsed="false">
      <c r="G6" s="8"/>
    </row>
    <row r="7" s="10" customFormat="true" ht="19.5" hidden="false" customHeight="true" outlineLevel="0" collapsed="false">
      <c r="A7" s="9"/>
      <c r="G7" s="4" t="s">
        <v>0</v>
      </c>
      <c r="H7" s="4"/>
      <c r="I7" s="4"/>
    </row>
    <row r="8" s="10" customFormat="true" ht="19.5" hidden="false" customHeight="true" outlineLevel="0" collapsed="false">
      <c r="A8" s="9"/>
      <c r="G8" s="5" t="s">
        <v>1</v>
      </c>
      <c r="H8" s="5"/>
      <c r="I8" s="5"/>
    </row>
    <row r="9" s="10" customFormat="true" ht="19.5" hidden="false" customHeight="true" outlineLevel="0" collapsed="false">
      <c r="A9" s="9"/>
      <c r="G9" s="6" t="s">
        <v>2</v>
      </c>
      <c r="H9" s="6"/>
      <c r="I9" s="7"/>
    </row>
    <row r="10" s="10" customFormat="true" ht="19.5" hidden="false" customHeight="true" outlineLevel="0" collapsed="false">
      <c r="A10" s="11" t="s">
        <v>4</v>
      </c>
      <c r="B10" s="12"/>
      <c r="C10" s="12"/>
      <c r="D10" s="12"/>
      <c r="E10" s="12"/>
      <c r="G10" s="4" t="s">
        <v>5</v>
      </c>
      <c r="H10" s="4"/>
      <c r="I10" s="4"/>
    </row>
    <row r="12" customFormat="false" ht="39.75" hidden="false" customHeight="true" outlineLevel="0" collapsed="false">
      <c r="A12" s="13" t="s">
        <v>6</v>
      </c>
      <c r="B12" s="13"/>
      <c r="C12" s="13"/>
      <c r="D12" s="13"/>
      <c r="E12" s="13"/>
      <c r="F12" s="13"/>
      <c r="G12" s="13"/>
      <c r="H12" s="13"/>
      <c r="I12" s="13"/>
    </row>
    <row r="13" customFormat="false" ht="18.75" hidden="false" customHeight="false" outlineLevel="0" collapsed="false">
      <c r="A13" s="14"/>
      <c r="B13" s="15"/>
      <c r="C13" s="15"/>
      <c r="D13" s="15"/>
      <c r="E13" s="15"/>
      <c r="F13" s="15"/>
      <c r="G13" s="15"/>
      <c r="H13" s="15"/>
      <c r="I13" s="15"/>
    </row>
    <row r="14" customFormat="false" ht="15.75" hidden="false" customHeight="false" outlineLevel="0" collapsed="false">
      <c r="A14" s="16"/>
      <c r="B14" s="17"/>
      <c r="C14" s="17"/>
      <c r="D14" s="17"/>
      <c r="E14" s="17"/>
      <c r="F14" s="17"/>
      <c r="G14" s="17"/>
      <c r="H14" s="17"/>
      <c r="I14" s="17"/>
    </row>
    <row r="15" s="17" customFormat="true" ht="38.25" hidden="false" customHeight="true" outlineLevel="0" collapsed="false">
      <c r="A15" s="18" t="s">
        <v>7</v>
      </c>
      <c r="B15" s="19" t="s">
        <v>8</v>
      </c>
      <c r="C15" s="18" t="s">
        <v>9</v>
      </c>
      <c r="D15" s="19" t="s">
        <v>10</v>
      </c>
      <c r="E15" s="19" t="s">
        <v>11</v>
      </c>
      <c r="F15" s="18" t="s">
        <v>12</v>
      </c>
      <c r="G15" s="19" t="s">
        <v>13</v>
      </c>
      <c r="H15" s="19"/>
      <c r="I15" s="19" t="s">
        <v>14</v>
      </c>
    </row>
    <row r="16" s="17" customFormat="true" ht="18" hidden="false" customHeight="true" outlineLevel="0" collapsed="false">
      <c r="A16" s="18"/>
      <c r="B16" s="19" t="s">
        <v>15</v>
      </c>
      <c r="C16" s="19" t="s">
        <v>15</v>
      </c>
      <c r="D16" s="19" t="s">
        <v>15</v>
      </c>
      <c r="E16" s="19" t="s">
        <v>15</v>
      </c>
      <c r="F16" s="19" t="s">
        <v>15</v>
      </c>
      <c r="G16" s="19" t="s">
        <v>16</v>
      </c>
      <c r="H16" s="19" t="s">
        <v>16</v>
      </c>
      <c r="I16" s="19" t="s">
        <v>15</v>
      </c>
    </row>
    <row r="17" s="17" customFormat="true" ht="27" hidden="false" customHeight="true" outlineLevel="0" collapsed="false">
      <c r="A17" s="18"/>
      <c r="B17" s="19" t="s">
        <v>17</v>
      </c>
      <c r="C17" s="19" t="s">
        <v>18</v>
      </c>
      <c r="D17" s="19" t="s">
        <v>19</v>
      </c>
      <c r="E17" s="19" t="s">
        <v>20</v>
      </c>
      <c r="F17" s="19" t="s">
        <v>19</v>
      </c>
      <c r="G17" s="19" t="s">
        <v>19</v>
      </c>
      <c r="H17" s="19" t="s">
        <v>21</v>
      </c>
      <c r="I17" s="19" t="s">
        <v>19</v>
      </c>
    </row>
    <row r="18" s="23" customFormat="true" ht="31.5" hidden="false" customHeight="true" outlineLevel="0" collapsed="false">
      <c r="A18" s="20" t="s">
        <v>22</v>
      </c>
      <c r="B18" s="21" t="n">
        <v>1208.364</v>
      </c>
      <c r="C18" s="21" t="n">
        <v>6144.86</v>
      </c>
      <c r="D18" s="21"/>
      <c r="E18" s="21"/>
      <c r="F18" s="22" t="n">
        <v>10.573</v>
      </c>
      <c r="G18" s="22" t="n">
        <v>0.517</v>
      </c>
      <c r="H18" s="22" t="n">
        <v>35.818</v>
      </c>
      <c r="I18" s="22" t="n">
        <f aca="false">F18+G18</f>
        <v>11.09</v>
      </c>
    </row>
    <row r="19" s="23" customFormat="true" ht="31.5" hidden="false" customHeight="true" outlineLevel="0" collapsed="false">
      <c r="A19" s="20" t="s">
        <v>23</v>
      </c>
      <c r="B19" s="21" t="n">
        <v>10.049</v>
      </c>
      <c r="C19" s="21" t="n">
        <v>62.7</v>
      </c>
      <c r="D19" s="21"/>
      <c r="E19" s="21"/>
      <c r="F19" s="21" t="n">
        <v>0.184</v>
      </c>
      <c r="G19" s="21" t="n">
        <v>0.053</v>
      </c>
      <c r="H19" s="21" t="n">
        <v>3.221</v>
      </c>
      <c r="I19" s="21" t="n">
        <v>0.236</v>
      </c>
    </row>
    <row r="20" s="26" customFormat="true" ht="31.5" hidden="false" customHeight="true" outlineLevel="0" collapsed="false">
      <c r="A20" s="24" t="s">
        <v>24</v>
      </c>
      <c r="B20" s="22" t="n">
        <f aca="false">13010.62+1339.7</f>
        <v>14350.32</v>
      </c>
      <c r="C20" s="22" t="n">
        <f aca="false">124848.2+61.2</f>
        <v>124909.4</v>
      </c>
      <c r="D20" s="22" t="n">
        <v>883.98</v>
      </c>
      <c r="E20" s="22"/>
      <c r="F20" s="22" t="n">
        <f aca="false">357.54+0.223</f>
        <v>357.763</v>
      </c>
      <c r="G20" s="22" t="n">
        <f aca="false">135.1+0.062</f>
        <v>135.162</v>
      </c>
      <c r="H20" s="22" t="n">
        <f aca="false">9234.05+4.263</f>
        <v>9238.313</v>
      </c>
      <c r="I20" s="22" t="n">
        <f aca="false">F20+G20+0.287</f>
        <v>493.212</v>
      </c>
      <c r="J20" s="25"/>
    </row>
    <row r="21" s="23" customFormat="true" ht="31.5" hidden="false" customHeight="true" outlineLevel="0" collapsed="false">
      <c r="A21" s="24" t="s">
        <v>25</v>
      </c>
      <c r="B21" s="21" t="n">
        <f aca="false">795.798+80.85316</f>
        <v>876.65116</v>
      </c>
      <c r="C21" s="21" t="n">
        <v>7735.96</v>
      </c>
      <c r="D21" s="21"/>
      <c r="E21" s="21"/>
      <c r="F21" s="21" t="n">
        <v>7.26</v>
      </c>
      <c r="G21" s="21" t="n">
        <v>1.026</v>
      </c>
      <c r="H21" s="21" t="n">
        <v>71.98</v>
      </c>
      <c r="I21" s="21" t="n">
        <v>8.287</v>
      </c>
      <c r="J21" s="26"/>
    </row>
    <row r="22" s="26" customFormat="true" ht="31.5" hidden="false" customHeight="true" outlineLevel="0" collapsed="false">
      <c r="A22" s="20" t="s">
        <v>26</v>
      </c>
      <c r="B22" s="21" t="n">
        <v>1830.71</v>
      </c>
      <c r="C22" s="21" t="n">
        <v>8549.97</v>
      </c>
      <c r="D22" s="21"/>
      <c r="E22" s="21"/>
      <c r="F22" s="21" t="n">
        <v>37.14</v>
      </c>
      <c r="G22" s="21" t="n">
        <v>2.51</v>
      </c>
      <c r="H22" s="21" t="n">
        <v>173.41</v>
      </c>
      <c r="I22" s="21" t="n">
        <v>39.65</v>
      </c>
    </row>
    <row r="23" s="23" customFormat="true" ht="22.5" hidden="false" customHeight="true" outlineLevel="0" collapsed="false">
      <c r="A23" s="27" t="s">
        <v>27</v>
      </c>
      <c r="B23" s="21" t="n">
        <f aca="false">B24+B25+B26</f>
        <v>190.794</v>
      </c>
      <c r="C23" s="21" t="n">
        <f aca="false">C24+C25+C26</f>
        <v>691.079</v>
      </c>
      <c r="D23" s="21" t="n">
        <f aca="false">D24+D25+D26</f>
        <v>0</v>
      </c>
      <c r="E23" s="21" t="n">
        <f aca="false">E24+E25+E26</f>
        <v>0</v>
      </c>
      <c r="F23" s="21" t="n">
        <f aca="false">F24+F25+F26</f>
        <v>0.8302</v>
      </c>
      <c r="G23" s="21" t="n">
        <f aca="false">G24+G25+G26</f>
        <v>0.04647</v>
      </c>
      <c r="H23" s="21" t="n">
        <f aca="false">H24+H25+H26</f>
        <v>3.417</v>
      </c>
      <c r="I23" s="21" t="n">
        <f aca="false">I24+I25+I26</f>
        <v>0.75167</v>
      </c>
    </row>
    <row r="24" s="23" customFormat="true" ht="31.5" hidden="false" customHeight="true" outlineLevel="0" collapsed="false">
      <c r="A24" s="20" t="s">
        <v>28</v>
      </c>
      <c r="B24" s="21" t="n">
        <v>76.684</v>
      </c>
      <c r="C24" s="21" t="n">
        <v>354.692</v>
      </c>
      <c r="D24" s="21"/>
      <c r="E24" s="21"/>
      <c r="F24" s="21" t="n">
        <v>0.5622</v>
      </c>
      <c r="G24" s="28" t="n">
        <v>0.00047</v>
      </c>
      <c r="H24" s="21" t="n">
        <v>0.278</v>
      </c>
      <c r="I24" s="28" t="n">
        <f aca="false">F24+G24</f>
        <v>0.56267</v>
      </c>
    </row>
    <row r="25" s="23" customFormat="true" ht="31.5" hidden="false" customHeight="true" outlineLevel="0" collapsed="false">
      <c r="A25" s="20" t="s">
        <v>29</v>
      </c>
      <c r="B25" s="22" t="n">
        <v>17.551</v>
      </c>
      <c r="C25" s="22" t="n">
        <v>306.917</v>
      </c>
      <c r="D25" s="22"/>
      <c r="E25" s="22"/>
      <c r="F25" s="22" t="n">
        <v>0.114</v>
      </c>
      <c r="G25" s="22" t="n">
        <v>0.046</v>
      </c>
      <c r="H25" s="22" t="n">
        <v>3.139</v>
      </c>
      <c r="I25" s="22" t="n">
        <f aca="false">+F25+G25</f>
        <v>0.16</v>
      </c>
    </row>
    <row r="26" s="23" customFormat="true" ht="31.5" hidden="false" customHeight="true" outlineLevel="0" collapsed="false">
      <c r="A26" s="29" t="s">
        <v>30</v>
      </c>
      <c r="B26" s="21" t="n">
        <v>96.559</v>
      </c>
      <c r="C26" s="21" t="n">
        <v>29.47</v>
      </c>
      <c r="D26" s="21"/>
      <c r="E26" s="21"/>
      <c r="F26" s="21" t="n">
        <v>0.154</v>
      </c>
      <c r="G26" s="21" t="n">
        <v>0</v>
      </c>
      <c r="H26" s="21" t="n">
        <v>0</v>
      </c>
      <c r="I26" s="21" t="n">
        <v>0.029</v>
      </c>
      <c r="J26" s="26"/>
    </row>
    <row r="27" s="26" customFormat="true" ht="19.5" hidden="false" customHeight="true" outlineLevel="0" collapsed="false">
      <c r="A27" s="30" t="s">
        <v>31</v>
      </c>
      <c r="B27" s="21"/>
      <c r="C27" s="21"/>
      <c r="D27" s="21"/>
      <c r="E27" s="21"/>
      <c r="F27" s="31" t="n">
        <f aca="false">0.019+0.011</f>
        <v>0.03</v>
      </c>
      <c r="G27" s="21"/>
      <c r="H27" s="21"/>
      <c r="I27" s="21"/>
    </row>
    <row r="28" s="33" customFormat="true" ht="21.75" hidden="false" customHeight="true" outlineLevel="0" collapsed="false">
      <c r="A28" s="32"/>
      <c r="B28" s="31"/>
      <c r="C28" s="31"/>
      <c r="D28" s="31"/>
      <c r="E28" s="31"/>
      <c r="F28" s="31"/>
      <c r="G28" s="31"/>
      <c r="H28" s="31"/>
      <c r="I28" s="31"/>
    </row>
    <row r="29" s="37" customFormat="true" ht="31.5" hidden="false" customHeight="true" outlineLevel="0" collapsed="false">
      <c r="A29" s="34" t="s">
        <v>32</v>
      </c>
      <c r="B29" s="35" t="n">
        <f aca="false">B18+B19+B20+B21+B22+B23</f>
        <v>18466.88816</v>
      </c>
      <c r="C29" s="35" t="n">
        <f aca="false">C18+C19+C20+C21+C22+C23</f>
        <v>148093.969</v>
      </c>
      <c r="D29" s="35" t="n">
        <f aca="false">D18+D19+D20+D21+D22+D23</f>
        <v>883.98</v>
      </c>
      <c r="E29" s="35" t="n">
        <f aca="false">E18+E19+E20+E21+E22+E23</f>
        <v>0</v>
      </c>
      <c r="F29" s="35" t="n">
        <f aca="false">F18+F19+F20+F21+F22+F23</f>
        <v>413.7502</v>
      </c>
      <c r="G29" s="35" t="n">
        <f aca="false">G18+G19+G20+G21+G22+G23</f>
        <v>139.31447</v>
      </c>
      <c r="H29" s="35" t="n">
        <f aca="false">H18+H19+H20+H21+H22+H23</f>
        <v>9526.159</v>
      </c>
      <c r="I29" s="35" t="n">
        <f aca="false">I18+I19+I20+I21+I22+I23</f>
        <v>553.22667</v>
      </c>
      <c r="J29" s="36"/>
    </row>
    <row r="30" customFormat="false" ht="21.75" hidden="false" customHeight="true" outlineLevel="0" collapsed="false"/>
    <row r="31" customFormat="false" ht="21.75" hidden="false" customHeight="true" outlineLevel="0" collapsed="false"/>
    <row r="32" customFormat="false" ht="21.75" hidden="false" customHeight="true" outlineLevel="0" collapsed="false"/>
    <row r="33" s="33" customFormat="true" ht="47.25" hidden="false" customHeight="true" outlineLevel="0" collapsed="false">
      <c r="A33" s="5" t="s">
        <v>33</v>
      </c>
      <c r="B33" s="5"/>
      <c r="C33" s="5"/>
      <c r="D33" s="5"/>
      <c r="E33" s="38"/>
      <c r="F33" s="38"/>
      <c r="G33" s="38"/>
      <c r="H33" s="39" t="s">
        <v>34</v>
      </c>
      <c r="I33" s="39"/>
    </row>
    <row r="34" customFormat="false" ht="24" hidden="false" customHeight="true" outlineLevel="0" collapsed="false"/>
    <row r="35" s="40" customFormat="true" ht="15.75" hidden="false" customHeight="false" outlineLevel="0" collapsed="false">
      <c r="A35" s="1"/>
      <c r="B35" s="2"/>
      <c r="C35" s="2"/>
      <c r="D35" s="2"/>
      <c r="E35" s="2"/>
      <c r="F35" s="2"/>
      <c r="G35" s="2"/>
      <c r="H35" s="2"/>
      <c r="I35" s="2"/>
    </row>
    <row r="45" customFormat="false" ht="15.75" hidden="false" customHeight="false" outlineLevel="0" collapsed="false">
      <c r="G45" s="41"/>
    </row>
  </sheetData>
  <mergeCells count="13">
    <mergeCell ref="G2:I2"/>
    <mergeCell ref="G3:I3"/>
    <mergeCell ref="G4:H4"/>
    <mergeCell ref="G5:I5"/>
    <mergeCell ref="G7:I7"/>
    <mergeCell ref="G8:I8"/>
    <mergeCell ref="G9:H9"/>
    <mergeCell ref="G10:I10"/>
    <mergeCell ref="A12:I12"/>
    <mergeCell ref="A15:A17"/>
    <mergeCell ref="G15:H15"/>
    <mergeCell ref="A33:D33"/>
    <mergeCell ref="H33:I33"/>
  </mergeCells>
  <printOptions headings="false" gridLines="false" gridLinesSet="true" horizontalCentered="true" verticalCentered="false"/>
  <pageMargins left="0" right="0" top="0.551388888888889" bottom="0.35416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9" man="true" max="65535" min="0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R30"/>
  <sheetViews>
    <sheetView showFormulas="false" showGridLines="true" showRowColHeaders="true" showZeros="true" rightToLeft="false" tabSelected="false" showOutlineSymbols="true" defaultGridColor="true" view="normal" topLeftCell="E7" colorId="64" zoomScale="100" zoomScaleNormal="100" zoomScalePageLayoutView="100" workbookViewId="0">
      <selection pane="topLeft" activeCell="I9" activeCellId="0" sqref="I9"/>
    </sheetView>
  </sheetViews>
  <sheetFormatPr defaultColWidth="9.1484375" defaultRowHeight="12.75" zeroHeight="false" outlineLevelRow="0" outlineLevelCol="0"/>
  <cols>
    <col collapsed="false" customWidth="true" hidden="false" outlineLevel="0" max="1" min="1" style="42" width="36.42"/>
    <col collapsed="false" customWidth="true" hidden="false" outlineLevel="0" max="2" min="2" style="42" width="21.71"/>
    <col collapsed="false" customWidth="true" hidden="false" outlineLevel="0" max="3" min="3" style="42" width="14.29"/>
    <col collapsed="false" customWidth="true" hidden="false" outlineLevel="0" max="4" min="4" style="42" width="18.71"/>
    <col collapsed="false" customWidth="true" hidden="false" outlineLevel="0" max="5" min="5" style="42" width="21"/>
    <col collapsed="false" customWidth="true" hidden="false" outlineLevel="0" max="7" min="6" style="42" width="19.86"/>
    <col collapsed="false" customWidth="true" hidden="false" outlineLevel="0" max="8" min="8" style="42" width="20.29"/>
    <col collapsed="false" customWidth="true" hidden="false" outlineLevel="0" max="10" min="9" style="42" width="17.29"/>
    <col collapsed="false" customWidth="true" hidden="false" outlineLevel="0" max="11" min="11" style="42" width="17.42"/>
    <col collapsed="false" customWidth="false" hidden="false" outlineLevel="0" max="16384" min="12" style="42" width="9.14"/>
  </cols>
  <sheetData>
    <row r="1" customFormat="false" ht="18.75" hidden="false" customHeight="false" outlineLevel="0" collapsed="false">
      <c r="A1" s="43"/>
      <c r="B1" s="43"/>
      <c r="C1" s="43"/>
      <c r="D1" s="43"/>
      <c r="E1" s="43"/>
      <c r="F1" s="43"/>
      <c r="G1" s="43"/>
      <c r="H1" s="43"/>
      <c r="I1" s="44" t="s">
        <v>35</v>
      </c>
      <c r="J1" s="44"/>
      <c r="K1" s="44"/>
    </row>
    <row r="2" customFormat="false" ht="18.75" hidden="false" customHeight="false" outlineLevel="0" collapsed="false">
      <c r="A2" s="45" t="s">
        <v>36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customFormat="false" ht="15" hidden="false" customHeight="true" outlineLevel="0" collapsed="false">
      <c r="A3" s="46" t="s">
        <v>37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7"/>
      <c r="M3" s="47"/>
      <c r="N3" s="47"/>
      <c r="O3" s="47"/>
      <c r="P3" s="47"/>
      <c r="Q3" s="47"/>
      <c r="R3" s="47"/>
    </row>
    <row r="4" customFormat="false" ht="18.75" hidden="false" customHeight="false" outlineLevel="0" collapsed="false">
      <c r="A4" s="48" t="s">
        <v>38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9"/>
      <c r="M4" s="49"/>
      <c r="N4" s="49"/>
      <c r="O4" s="49"/>
      <c r="P4" s="49"/>
      <c r="Q4" s="49"/>
      <c r="R4" s="49"/>
    </row>
    <row r="5" customFormat="false" ht="18.75" hidden="false" customHeight="false" outlineLevel="0" collapsed="false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</row>
    <row r="6" customFormat="false" ht="19.5" hidden="false" customHeight="false" outlineLevel="0" collapsed="false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</row>
    <row r="7" customFormat="false" ht="18.75" hidden="false" customHeight="true" outlineLevel="0" collapsed="false">
      <c r="A7" s="50" t="s">
        <v>39</v>
      </c>
      <c r="B7" s="51" t="s">
        <v>40</v>
      </c>
      <c r="C7" s="52" t="s">
        <v>41</v>
      </c>
      <c r="D7" s="52"/>
      <c r="E7" s="52"/>
      <c r="F7" s="52"/>
      <c r="G7" s="52"/>
      <c r="H7" s="52"/>
      <c r="I7" s="53" t="s">
        <v>42</v>
      </c>
      <c r="J7" s="53"/>
      <c r="K7" s="53"/>
    </row>
    <row r="8" customFormat="false" ht="41.25" hidden="false" customHeight="true" outlineLevel="0" collapsed="false">
      <c r="A8" s="50"/>
      <c r="B8" s="51"/>
      <c r="C8" s="54" t="s">
        <v>43</v>
      </c>
      <c r="D8" s="54"/>
      <c r="E8" s="55" t="s">
        <v>44</v>
      </c>
      <c r="F8" s="55"/>
      <c r="G8" s="56" t="s">
        <v>45</v>
      </c>
      <c r="H8" s="57" t="s">
        <v>46</v>
      </c>
      <c r="I8" s="58" t="s">
        <v>47</v>
      </c>
      <c r="J8" s="58"/>
      <c r="K8" s="58"/>
    </row>
    <row r="9" customFormat="false" ht="81.75" hidden="false" customHeight="true" outlineLevel="0" collapsed="false">
      <c r="A9" s="50"/>
      <c r="B9" s="51"/>
      <c r="C9" s="54"/>
      <c r="D9" s="54"/>
      <c r="E9" s="59" t="s">
        <v>48</v>
      </c>
      <c r="F9" s="60"/>
      <c r="G9" s="56"/>
      <c r="H9" s="57"/>
      <c r="I9" s="61" t="s">
        <v>49</v>
      </c>
      <c r="J9" s="62" t="s">
        <v>50</v>
      </c>
      <c r="K9" s="63" t="s">
        <v>51</v>
      </c>
    </row>
    <row r="10" customFormat="false" ht="12.75" hidden="false" customHeight="true" outlineLevel="0" collapsed="false">
      <c r="A10" s="50"/>
      <c r="B10" s="51"/>
      <c r="C10" s="64"/>
      <c r="D10" s="65"/>
      <c r="E10" s="59"/>
      <c r="F10" s="60"/>
      <c r="G10" s="56"/>
      <c r="H10" s="57"/>
      <c r="I10" s="61"/>
      <c r="J10" s="62"/>
      <c r="K10" s="63"/>
    </row>
    <row r="11" customFormat="false" ht="33.75" hidden="false" customHeight="true" outlineLevel="0" collapsed="false">
      <c r="A11" s="50"/>
      <c r="B11" s="66" t="s">
        <v>52</v>
      </c>
      <c r="C11" s="67" t="s">
        <v>53</v>
      </c>
      <c r="D11" s="68" t="s">
        <v>54</v>
      </c>
      <c r="E11" s="69"/>
      <c r="F11" s="66" t="s">
        <v>52</v>
      </c>
      <c r="G11" s="70" t="s">
        <v>55</v>
      </c>
      <c r="H11" s="57"/>
      <c r="I11" s="71" t="s">
        <v>56</v>
      </c>
      <c r="J11" s="70" t="s">
        <v>57</v>
      </c>
      <c r="K11" s="72" t="s">
        <v>58</v>
      </c>
    </row>
    <row r="12" customFormat="false" ht="18.75" hidden="false" customHeight="false" outlineLevel="0" collapsed="false">
      <c r="A12" s="73" t="n">
        <v>1</v>
      </c>
      <c r="B12" s="74" t="n">
        <v>2</v>
      </c>
      <c r="C12" s="75" t="n">
        <v>3</v>
      </c>
      <c r="D12" s="76" t="n">
        <v>4</v>
      </c>
      <c r="E12" s="76" t="n">
        <v>5</v>
      </c>
      <c r="F12" s="77" t="n">
        <v>6</v>
      </c>
      <c r="G12" s="73" t="n">
        <v>7</v>
      </c>
      <c r="H12" s="74" t="n">
        <v>8</v>
      </c>
      <c r="I12" s="75" t="n">
        <v>9</v>
      </c>
      <c r="J12" s="78" t="n">
        <v>10</v>
      </c>
      <c r="K12" s="74" t="n">
        <v>11</v>
      </c>
    </row>
    <row r="13" customFormat="false" ht="37.5" hidden="false" customHeight="false" outlineLevel="0" collapsed="false">
      <c r="A13" s="79" t="s">
        <v>59</v>
      </c>
      <c r="B13" s="80"/>
      <c r="C13" s="81"/>
      <c r="D13" s="82"/>
      <c r="E13" s="82" t="s">
        <v>60</v>
      </c>
      <c r="F13" s="83"/>
      <c r="G13" s="84"/>
      <c r="H13" s="80"/>
      <c r="I13" s="81"/>
      <c r="J13" s="85"/>
      <c r="K13" s="80"/>
    </row>
    <row r="14" customFormat="false" ht="18.75" hidden="false" customHeight="false" outlineLevel="0" collapsed="false">
      <c r="A14" s="84"/>
      <c r="B14" s="80"/>
      <c r="C14" s="81"/>
      <c r="D14" s="82"/>
      <c r="E14" s="82"/>
      <c r="F14" s="83"/>
      <c r="G14" s="84"/>
      <c r="H14" s="80"/>
      <c r="I14" s="81"/>
      <c r="J14" s="85"/>
      <c r="K14" s="80"/>
    </row>
    <row r="15" customFormat="false" ht="18.75" hidden="false" customHeight="false" outlineLevel="0" collapsed="false">
      <c r="A15" s="84"/>
      <c r="B15" s="80"/>
      <c r="C15" s="81"/>
      <c r="D15" s="82"/>
      <c r="E15" s="82"/>
      <c r="F15" s="83"/>
      <c r="G15" s="84"/>
      <c r="H15" s="80"/>
      <c r="I15" s="81"/>
      <c r="J15" s="85"/>
      <c r="K15" s="80"/>
    </row>
    <row r="16" customFormat="false" ht="18.75" hidden="false" customHeight="false" outlineLevel="0" collapsed="false">
      <c r="A16" s="84"/>
      <c r="B16" s="80"/>
      <c r="C16" s="81"/>
      <c r="D16" s="82"/>
      <c r="E16" s="82"/>
      <c r="F16" s="83"/>
      <c r="G16" s="84"/>
      <c r="H16" s="80"/>
      <c r="I16" s="81"/>
      <c r="J16" s="85"/>
      <c r="K16" s="80"/>
    </row>
    <row r="17" customFormat="false" ht="18.75" hidden="false" customHeight="false" outlineLevel="0" collapsed="false">
      <c r="A17" s="84"/>
      <c r="B17" s="80"/>
      <c r="C17" s="81"/>
      <c r="D17" s="82"/>
      <c r="E17" s="82"/>
      <c r="F17" s="83"/>
      <c r="G17" s="84"/>
      <c r="H17" s="80"/>
      <c r="I17" s="81"/>
      <c r="J17" s="85"/>
      <c r="K17" s="80"/>
    </row>
    <row r="18" customFormat="false" ht="48" hidden="false" customHeight="false" outlineLevel="0" collapsed="false">
      <c r="A18" s="86" t="s">
        <v>61</v>
      </c>
      <c r="B18" s="87"/>
      <c r="C18" s="88"/>
      <c r="D18" s="89"/>
      <c r="E18" s="89"/>
      <c r="F18" s="90"/>
      <c r="G18" s="91"/>
      <c r="H18" s="92"/>
      <c r="I18" s="88"/>
      <c r="J18" s="93"/>
      <c r="K18" s="92"/>
    </row>
    <row r="19" customFormat="false" ht="18.75" hidden="false" customHeight="false" outlineLevel="0" collapsed="false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</row>
    <row r="20" customFormat="false" ht="18.75" hidden="false" customHeight="false" outlineLevel="0" collapsed="false">
      <c r="A20" s="94" t="s">
        <v>62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</row>
    <row r="21" customFormat="false" ht="18.75" hidden="false" customHeight="false" outlineLevel="0" collapsed="false">
      <c r="A21" s="95" t="s">
        <v>63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</row>
    <row r="22" customFormat="false" ht="18.75" hidden="false" customHeight="false" outlineLevel="0" collapsed="false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</row>
    <row r="23" customFormat="false" ht="18.75" hidden="false" customHeight="false" outlineLevel="0" collapsed="false">
      <c r="A23" s="95" t="s">
        <v>64</v>
      </c>
      <c r="B23" s="95"/>
      <c r="C23" s="95"/>
      <c r="D23" s="95"/>
      <c r="E23" s="95"/>
      <c r="F23" s="95"/>
      <c r="G23" s="95"/>
      <c r="H23" s="95"/>
      <c r="I23" s="95"/>
      <c r="J23" s="43"/>
      <c r="K23" s="43"/>
      <c r="L23" s="43"/>
    </row>
    <row r="24" customFormat="false" ht="18.75" hidden="false" customHeight="false" outlineLevel="0" collapsed="false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</row>
    <row r="25" customFormat="false" ht="18.75" hidden="false" customHeight="false" outlineLevel="0" collapsed="false">
      <c r="A25" s="95" t="s">
        <v>65</v>
      </c>
      <c r="B25" s="95"/>
      <c r="C25" s="95"/>
      <c r="D25" s="95"/>
      <c r="E25" s="95"/>
      <c r="F25" s="95"/>
      <c r="G25" s="95"/>
      <c r="H25" s="95"/>
      <c r="I25" s="95"/>
      <c r="J25" s="43"/>
      <c r="K25" s="43"/>
      <c r="L25" s="43"/>
    </row>
    <row r="26" customFormat="false" ht="18.75" hidden="false" customHeight="false" outlineLevel="0" collapsed="false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  <row r="27" customFormat="false" ht="18.75" hidden="false" customHeight="false" outlineLevel="0" collapsed="false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</row>
    <row r="28" customFormat="false" ht="18.75" hidden="false" customHeight="false" outlineLevel="0" collapsed="false">
      <c r="A28" s="95" t="s">
        <v>66</v>
      </c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</row>
    <row r="29" customFormat="false" ht="18.75" hidden="false" customHeight="false" outlineLevel="0" collapsed="false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</row>
    <row r="30" customFormat="false" ht="18.75" hidden="false" customHeight="false" outlineLevel="0" collapsed="false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</row>
  </sheetData>
  <mergeCells count="22">
    <mergeCell ref="I1:K1"/>
    <mergeCell ref="A2:K2"/>
    <mergeCell ref="A3:K3"/>
    <mergeCell ref="A4:K4"/>
    <mergeCell ref="A5:K5"/>
    <mergeCell ref="A7:A11"/>
    <mergeCell ref="B7:B10"/>
    <mergeCell ref="C7:H7"/>
    <mergeCell ref="I7:K7"/>
    <mergeCell ref="C8:D9"/>
    <mergeCell ref="E8:F8"/>
    <mergeCell ref="G8:G10"/>
    <mergeCell ref="H8:H11"/>
    <mergeCell ref="I8:K8"/>
    <mergeCell ref="E9:E10"/>
    <mergeCell ref="I9:I10"/>
    <mergeCell ref="J9:J10"/>
    <mergeCell ref="K9:K10"/>
    <mergeCell ref="A21:M21"/>
    <mergeCell ref="A23:I23"/>
    <mergeCell ref="A25:I25"/>
    <mergeCell ref="A28:L28"/>
  </mergeCells>
  <printOptions headings="false" gridLines="false" gridLinesSet="true" horizontalCentered="false" verticalCentered="false"/>
  <pageMargins left="0.470138888888889" right="0.279861111111111" top="1" bottom="1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S31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J9" activeCellId="0" sqref="J9"/>
    </sheetView>
  </sheetViews>
  <sheetFormatPr defaultColWidth="9.1484375" defaultRowHeight="12.75" zeroHeight="false" outlineLevelRow="0" outlineLevelCol="0"/>
  <cols>
    <col collapsed="false" customWidth="true" hidden="false" outlineLevel="0" max="1" min="1" style="42" width="36.42"/>
    <col collapsed="false" customWidth="true" hidden="false" outlineLevel="0" max="2" min="2" style="42" width="14.14"/>
    <col collapsed="false" customWidth="true" hidden="false" outlineLevel="0" max="3" min="3" style="42" width="22.15"/>
    <col collapsed="false" customWidth="true" hidden="false" outlineLevel="0" max="5" min="4" style="42" width="21"/>
    <col collapsed="false" customWidth="true" hidden="false" outlineLevel="0" max="6" min="6" style="42" width="18.14"/>
    <col collapsed="false" customWidth="true" hidden="false" outlineLevel="0" max="7" min="7" style="42" width="17.71"/>
    <col collapsed="false" customWidth="true" hidden="false" outlineLevel="0" max="8" min="8" style="42" width="16.29"/>
    <col collapsed="false" customWidth="true" hidden="false" outlineLevel="0" max="9" min="9" style="42" width="16"/>
    <col collapsed="false" customWidth="true" hidden="false" outlineLevel="0" max="10" min="10" style="42" width="17.29"/>
    <col collapsed="false" customWidth="true" hidden="false" outlineLevel="0" max="11" min="11" style="42" width="15"/>
    <col collapsed="false" customWidth="true" hidden="false" outlineLevel="0" max="12" min="12" style="42" width="16.14"/>
    <col collapsed="false" customWidth="false" hidden="false" outlineLevel="0" max="16384" min="13" style="42" width="9.14"/>
  </cols>
  <sheetData>
    <row r="1" customFormat="false" ht="18.75" hidden="false" customHeight="false" outlineLevel="0" collapsed="false">
      <c r="A1" s="43"/>
      <c r="B1" s="43"/>
      <c r="C1" s="43"/>
      <c r="D1" s="43"/>
      <c r="E1" s="43"/>
      <c r="F1" s="43"/>
      <c r="G1" s="43"/>
      <c r="H1" s="43"/>
      <c r="I1" s="43"/>
      <c r="J1" s="44" t="s">
        <v>67</v>
      </c>
      <c r="K1" s="44"/>
      <c r="L1" s="44"/>
    </row>
    <row r="2" customFormat="false" ht="18.75" hidden="false" customHeight="false" outlineLevel="0" collapsed="false">
      <c r="A2" s="45" t="s">
        <v>36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customFormat="false" ht="15" hidden="false" customHeight="true" outlineLevel="0" collapsed="false">
      <c r="A3" s="46" t="s">
        <v>68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7"/>
      <c r="N3" s="47"/>
      <c r="O3" s="47"/>
      <c r="P3" s="47"/>
      <c r="Q3" s="47"/>
      <c r="R3" s="47"/>
      <c r="S3" s="47"/>
    </row>
    <row r="4" customFormat="false" ht="18.75" hidden="false" customHeight="false" outlineLevel="0" collapsed="false">
      <c r="A4" s="48" t="s">
        <v>38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9"/>
      <c r="N4" s="49"/>
      <c r="O4" s="49"/>
      <c r="P4" s="49"/>
      <c r="Q4" s="49"/>
      <c r="R4" s="49"/>
      <c r="S4" s="49"/>
    </row>
    <row r="5" customFormat="false" ht="18.75" hidden="false" customHeight="false" outlineLevel="0" collapsed="false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</row>
    <row r="6" customFormat="false" ht="19.5" hidden="false" customHeight="false" outlineLevel="0" collapsed="false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</row>
    <row r="7" customFormat="false" ht="18.75" hidden="false" customHeight="true" outlineLevel="0" collapsed="false">
      <c r="A7" s="50" t="s">
        <v>69</v>
      </c>
      <c r="B7" s="55" t="s">
        <v>70</v>
      </c>
      <c r="C7" s="96" t="s">
        <v>71</v>
      </c>
      <c r="D7" s="52" t="s">
        <v>41</v>
      </c>
      <c r="E7" s="52"/>
      <c r="F7" s="52"/>
      <c r="G7" s="52"/>
      <c r="H7" s="52"/>
      <c r="I7" s="52"/>
      <c r="J7" s="53" t="s">
        <v>42</v>
      </c>
      <c r="K7" s="53"/>
      <c r="L7" s="53"/>
    </row>
    <row r="8" customFormat="false" ht="20.25" hidden="false" customHeight="true" outlineLevel="0" collapsed="false">
      <c r="A8" s="50"/>
      <c r="B8" s="55"/>
      <c r="C8" s="96"/>
      <c r="D8" s="54" t="s">
        <v>72</v>
      </c>
      <c r="E8" s="54"/>
      <c r="F8" s="55" t="s">
        <v>73</v>
      </c>
      <c r="G8" s="55"/>
      <c r="H8" s="56" t="s">
        <v>45</v>
      </c>
      <c r="I8" s="57" t="s">
        <v>74</v>
      </c>
      <c r="J8" s="58" t="s">
        <v>47</v>
      </c>
      <c r="K8" s="58"/>
      <c r="L8" s="58"/>
    </row>
    <row r="9" customFormat="false" ht="18.75" hidden="false" customHeight="true" outlineLevel="0" collapsed="false">
      <c r="A9" s="50"/>
      <c r="B9" s="55"/>
      <c r="C9" s="96"/>
      <c r="D9" s="54"/>
      <c r="E9" s="54"/>
      <c r="F9" s="55"/>
      <c r="G9" s="55"/>
      <c r="H9" s="56"/>
      <c r="I9" s="57"/>
      <c r="J9" s="61" t="s">
        <v>49</v>
      </c>
      <c r="K9" s="56" t="s">
        <v>50</v>
      </c>
      <c r="L9" s="63" t="s">
        <v>51</v>
      </c>
    </row>
    <row r="10" customFormat="false" ht="67.5" hidden="false" customHeight="true" outlineLevel="0" collapsed="false">
      <c r="A10" s="50"/>
      <c r="B10" s="55"/>
      <c r="C10" s="96"/>
      <c r="D10" s="64"/>
      <c r="E10" s="65"/>
      <c r="F10" s="97" t="s">
        <v>48</v>
      </c>
      <c r="G10" s="60"/>
      <c r="H10" s="56"/>
      <c r="I10" s="57"/>
      <c r="J10" s="61"/>
      <c r="K10" s="56"/>
      <c r="L10" s="63"/>
    </row>
    <row r="11" customFormat="false" ht="33.75" hidden="false" customHeight="true" outlineLevel="0" collapsed="false">
      <c r="A11" s="50"/>
      <c r="B11" s="55"/>
      <c r="C11" s="66" t="s">
        <v>20</v>
      </c>
      <c r="D11" s="67" t="s">
        <v>53</v>
      </c>
      <c r="E11" s="68" t="s">
        <v>75</v>
      </c>
      <c r="F11" s="97"/>
      <c r="G11" s="69" t="s">
        <v>20</v>
      </c>
      <c r="H11" s="70" t="s">
        <v>76</v>
      </c>
      <c r="I11" s="57"/>
      <c r="J11" s="71" t="s">
        <v>77</v>
      </c>
      <c r="K11" s="70" t="s">
        <v>78</v>
      </c>
      <c r="L11" s="72" t="s">
        <v>58</v>
      </c>
    </row>
    <row r="12" customFormat="false" ht="18.75" hidden="false" customHeight="false" outlineLevel="0" collapsed="false">
      <c r="A12" s="73" t="n">
        <v>1</v>
      </c>
      <c r="B12" s="73" t="n">
        <v>2</v>
      </c>
      <c r="C12" s="73" t="n">
        <v>3</v>
      </c>
      <c r="D12" s="75" t="n">
        <v>4</v>
      </c>
      <c r="E12" s="76" t="n">
        <v>5</v>
      </c>
      <c r="F12" s="76" t="n">
        <v>6</v>
      </c>
      <c r="G12" s="77" t="n">
        <v>7</v>
      </c>
      <c r="H12" s="73" t="n">
        <v>8</v>
      </c>
      <c r="I12" s="74" t="n">
        <v>9</v>
      </c>
      <c r="J12" s="75" t="n">
        <v>10</v>
      </c>
      <c r="K12" s="78" t="n">
        <v>11</v>
      </c>
      <c r="L12" s="74" t="n">
        <v>12</v>
      </c>
    </row>
    <row r="13" customFormat="false" ht="37.5" hidden="false" customHeight="false" outlineLevel="0" collapsed="false">
      <c r="A13" s="79" t="s">
        <v>59</v>
      </c>
      <c r="B13" s="84"/>
      <c r="C13" s="84"/>
      <c r="D13" s="81"/>
      <c r="E13" s="82"/>
      <c r="F13" s="82" t="s">
        <v>60</v>
      </c>
      <c r="G13" s="83"/>
      <c r="H13" s="84"/>
      <c r="I13" s="80"/>
      <c r="J13" s="81"/>
      <c r="K13" s="85"/>
      <c r="L13" s="80"/>
    </row>
    <row r="14" customFormat="false" ht="18.75" hidden="false" customHeight="false" outlineLevel="0" collapsed="false">
      <c r="A14" s="84"/>
      <c r="B14" s="84"/>
      <c r="C14" s="84"/>
      <c r="D14" s="81"/>
      <c r="E14" s="82"/>
      <c r="F14" s="82"/>
      <c r="G14" s="83"/>
      <c r="H14" s="84"/>
      <c r="I14" s="80"/>
      <c r="J14" s="81"/>
      <c r="K14" s="85"/>
      <c r="L14" s="80"/>
    </row>
    <row r="15" customFormat="false" ht="18.75" hidden="false" customHeight="false" outlineLevel="0" collapsed="false">
      <c r="A15" s="84"/>
      <c r="B15" s="84"/>
      <c r="C15" s="84"/>
      <c r="D15" s="81"/>
      <c r="E15" s="82"/>
      <c r="F15" s="82"/>
      <c r="G15" s="83"/>
      <c r="H15" s="84"/>
      <c r="I15" s="80"/>
      <c r="J15" s="81"/>
      <c r="K15" s="85"/>
      <c r="L15" s="80"/>
    </row>
    <row r="16" customFormat="false" ht="18.75" hidden="false" customHeight="false" outlineLevel="0" collapsed="false">
      <c r="A16" s="84"/>
      <c r="B16" s="84"/>
      <c r="C16" s="84"/>
      <c r="D16" s="81"/>
      <c r="E16" s="82"/>
      <c r="F16" s="82"/>
      <c r="G16" s="83"/>
      <c r="H16" s="84"/>
      <c r="I16" s="80"/>
      <c r="J16" s="81"/>
      <c r="K16" s="85"/>
      <c r="L16" s="80"/>
    </row>
    <row r="17" customFormat="false" ht="18.75" hidden="false" customHeight="false" outlineLevel="0" collapsed="false">
      <c r="A17" s="84"/>
      <c r="B17" s="84"/>
      <c r="C17" s="84"/>
      <c r="D17" s="81"/>
      <c r="E17" s="82"/>
      <c r="F17" s="82"/>
      <c r="G17" s="83"/>
      <c r="H17" s="84"/>
      <c r="I17" s="80"/>
      <c r="J17" s="81"/>
      <c r="K17" s="85"/>
      <c r="L17" s="80"/>
    </row>
    <row r="18" customFormat="false" ht="48" hidden="false" customHeight="false" outlineLevel="0" collapsed="false">
      <c r="A18" s="86" t="s">
        <v>61</v>
      </c>
      <c r="B18" s="98"/>
      <c r="C18" s="98"/>
      <c r="D18" s="88"/>
      <c r="E18" s="89"/>
      <c r="F18" s="89"/>
      <c r="G18" s="90"/>
      <c r="H18" s="91"/>
      <c r="I18" s="92"/>
      <c r="J18" s="88"/>
      <c r="K18" s="93"/>
      <c r="L18" s="92"/>
    </row>
    <row r="19" customFormat="false" ht="18.75" hidden="false" customHeight="false" outlineLevel="0" collapsed="false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</row>
    <row r="20" customFormat="false" ht="18.75" hidden="false" customHeight="false" outlineLevel="0" collapsed="false">
      <c r="A20" s="94" t="s">
        <v>62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</row>
    <row r="21" customFormat="false" ht="18.75" hidden="false" customHeight="false" outlineLevel="0" collapsed="false">
      <c r="A21" s="95" t="s">
        <v>79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43"/>
      <c r="M21" s="43"/>
    </row>
    <row r="22" customFormat="false" ht="18.75" hidden="false" customHeight="false" outlineLevel="0" collapsed="false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</row>
    <row r="23" customFormat="false" ht="18.75" hidden="false" customHeight="false" outlineLevel="0" collapsed="false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</row>
    <row r="24" customFormat="false" ht="18.75" hidden="false" customHeight="false" outlineLevel="0" collapsed="false">
      <c r="A24" s="95" t="s">
        <v>64</v>
      </c>
      <c r="B24" s="95"/>
      <c r="C24" s="95"/>
      <c r="D24" s="95"/>
      <c r="E24" s="95"/>
      <c r="F24" s="95"/>
      <c r="G24" s="95"/>
      <c r="H24" s="95"/>
      <c r="I24" s="95"/>
      <c r="J24" s="95"/>
      <c r="K24" s="43"/>
      <c r="L24" s="43"/>
      <c r="M24" s="43"/>
    </row>
    <row r="25" customFormat="false" ht="18.75" hidden="false" customHeight="false" outlineLevel="0" collapsed="false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customFormat="false" ht="18.75" hidden="false" customHeight="false" outlineLevel="0" collapsed="false">
      <c r="A26" s="95" t="s">
        <v>65</v>
      </c>
      <c r="B26" s="95"/>
      <c r="C26" s="95"/>
      <c r="D26" s="95"/>
      <c r="E26" s="95"/>
      <c r="F26" s="95"/>
      <c r="G26" s="95"/>
      <c r="H26" s="95"/>
      <c r="I26" s="95"/>
      <c r="J26" s="95"/>
      <c r="K26" s="43"/>
      <c r="L26" s="43"/>
      <c r="M26" s="43"/>
    </row>
    <row r="27" customFormat="false" ht="18.75" hidden="false" customHeight="false" outlineLevel="0" collapsed="false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</row>
    <row r="28" customFormat="false" ht="18.75" hidden="false" customHeight="false" outlineLevel="0" collapsed="false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</row>
    <row r="29" customFormat="false" ht="18.75" hidden="false" customHeight="false" outlineLevel="0" collapsed="false">
      <c r="A29" s="95" t="s">
        <v>66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</row>
    <row r="30" customFormat="false" ht="18.75" hidden="false" customHeight="false" outlineLevel="0" collapsed="false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</row>
    <row r="31" customFormat="false" ht="18.75" hidden="false" customHeight="false" outlineLevel="0" collapsed="false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</row>
  </sheetData>
  <mergeCells count="23">
    <mergeCell ref="J1:L1"/>
    <mergeCell ref="A2:L2"/>
    <mergeCell ref="A3:L3"/>
    <mergeCell ref="A4:L4"/>
    <mergeCell ref="A5:L5"/>
    <mergeCell ref="A7:A11"/>
    <mergeCell ref="B7:B11"/>
    <mergeCell ref="C7:C10"/>
    <mergeCell ref="D7:I7"/>
    <mergeCell ref="J7:L7"/>
    <mergeCell ref="D8:E9"/>
    <mergeCell ref="F8:G9"/>
    <mergeCell ref="H8:H10"/>
    <mergeCell ref="I8:I11"/>
    <mergeCell ref="J8:L8"/>
    <mergeCell ref="J9:J10"/>
    <mergeCell ref="K9:K10"/>
    <mergeCell ref="L9:L10"/>
    <mergeCell ref="F10:F11"/>
    <mergeCell ref="A21:K21"/>
    <mergeCell ref="A24:J24"/>
    <mergeCell ref="A26:J26"/>
    <mergeCell ref="A29:M29"/>
  </mergeCells>
  <printOptions headings="false" gridLines="false" gridLinesSet="true" horizontalCentered="false" verticalCentered="false"/>
  <pageMargins left="0.95" right="0.279861111111111" top="1" bottom="1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2025-04-15T13:04:27Z</cp:lastPrinted>
  <dcterms:modified xsi:type="dcterms:W3CDTF">2025-05-21T13:47:58Z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