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ROOT\info_users\fizra\А отдел спортивный\ЕКП 2023\ЕКП  на 2023\"/>
    </mc:Choice>
  </mc:AlternateContent>
  <bookViews>
    <workbookView xWindow="0" yWindow="0" windowWidth="15360" windowHeight="7020" tabRatio="880" firstSheet="1" activeTab="2"/>
  </bookViews>
  <sheets>
    <sheet name="МР Обеспечение участия" sheetId="7" r:id="rId1"/>
    <sheet name="МР Организация и проведение СМ" sheetId="9" r:id="rId2"/>
    <sheet name="МР Обеспечение участия ФМ" sheetId="15" r:id="rId3"/>
    <sheet name="МР Организация и проведение ФМ" sheetId="10" r:id="rId4"/>
    <sheet name="ГТО" sheetId="14" r:id="rId5"/>
    <sheet name="ГТО тестирование" sheetId="12" r:id="rId6"/>
  </sheets>
  <definedNames>
    <definedName name="_xlnm.Print_Titles" localSheetId="0">'МР Обеспечение участия'!$A:$D,'МР Обеспечение участия'!$13:$14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12" l="1"/>
  <c r="E8" i="14" l="1"/>
  <c r="A33" i="9" l="1"/>
  <c r="A27" i="9"/>
  <c r="A28" i="9" s="1"/>
  <c r="A29" i="9" s="1"/>
  <c r="A30" i="9" s="1"/>
  <c r="E31" i="9"/>
  <c r="A9" i="15" l="1"/>
  <c r="A10" i="15" s="1"/>
  <c r="A11" i="15" s="1"/>
  <c r="E7" i="15"/>
  <c r="A10" i="14" l="1"/>
  <c r="A11" i="14" s="1"/>
  <c r="A12" i="14" s="1"/>
  <c r="A13" i="14" s="1"/>
  <c r="A14" i="14" s="1"/>
  <c r="A9" i="10"/>
  <c r="A10" i="10" s="1"/>
  <c r="A13" i="10" s="1"/>
  <c r="A14" i="10" s="1"/>
  <c r="A15" i="10" s="1"/>
  <c r="A16" i="10" s="1"/>
  <c r="A17" i="10" s="1"/>
  <c r="A18" i="10" s="1"/>
  <c r="A19" i="10" s="1"/>
  <c r="A20" i="10" s="1"/>
  <c r="A21" i="10" s="1"/>
  <c r="A22" i="10" s="1"/>
  <c r="A23" i="10" s="1"/>
  <c r="A24" i="10" s="1"/>
  <c r="A25" i="10" s="1"/>
  <c r="A26" i="10" s="1"/>
  <c r="A27" i="10" s="1"/>
  <c r="A28" i="10" s="1"/>
  <c r="A29" i="10" s="1"/>
  <c r="A30" i="10" s="1"/>
  <c r="A31" i="10" s="1"/>
  <c r="A32" i="10" s="1"/>
  <c r="A33" i="10" s="1"/>
  <c r="A34" i="10" s="1"/>
  <c r="A35" i="10" s="1"/>
  <c r="A36" i="10" s="1"/>
  <c r="A37" i="10" s="1"/>
  <c r="A38" i="10" s="1"/>
  <c r="A39" i="10" s="1"/>
  <c r="A40" i="10" s="1"/>
  <c r="A41" i="10" s="1"/>
  <c r="A42" i="10" s="1"/>
  <c r="A43" i="10" s="1"/>
  <c r="A44" i="10" s="1"/>
  <c r="A45" i="10" s="1"/>
  <c r="A46" i="10" s="1"/>
  <c r="A47" i="10" s="1"/>
  <c r="A48" i="10" s="1"/>
  <c r="A49" i="10" s="1"/>
  <c r="A50" i="10" s="1"/>
  <c r="A51" i="10" s="1"/>
  <c r="A52" i="10" s="1"/>
  <c r="A53" i="10" s="1"/>
  <c r="A54" i="10" s="1"/>
  <c r="A55" i="10" s="1"/>
  <c r="A56" i="10" s="1"/>
  <c r="A57" i="10" s="1"/>
  <c r="A58" i="10" s="1"/>
  <c r="A59" i="10" s="1"/>
  <c r="A60" i="10" s="1"/>
  <c r="A61" i="10" s="1"/>
  <c r="A62" i="10" s="1"/>
  <c r="A63" i="10" s="1"/>
  <c r="A64" i="10" s="1"/>
  <c r="A65" i="10" s="1"/>
  <c r="A66" i="10" s="1"/>
  <c r="A67" i="10" s="1"/>
  <c r="A68" i="10" s="1"/>
  <c r="A69" i="10" s="1"/>
  <c r="A70" i="10" s="1"/>
  <c r="A71" i="10" s="1"/>
  <c r="A72" i="10" s="1"/>
  <c r="A73" i="10" s="1"/>
  <c r="A74" i="10" s="1"/>
  <c r="A75" i="10" s="1"/>
  <c r="A76" i="10" s="1"/>
  <c r="A77" i="10" s="1"/>
  <c r="A78" i="10" s="1"/>
  <c r="A79" i="10" s="1"/>
  <c r="A80" i="10" s="1"/>
  <c r="A81" i="10" s="1"/>
  <c r="A82" i="10" s="1"/>
  <c r="A83" i="10" s="1"/>
  <c r="A84" i="10" s="1"/>
  <c r="A85" i="10" s="1"/>
  <c r="A86" i="10" s="1"/>
  <c r="A87" i="10" s="1"/>
  <c r="A88" i="10" s="1"/>
  <c r="A89" i="10" s="1"/>
  <c r="A90" i="10" s="1"/>
  <c r="A91" i="10" s="1"/>
  <c r="A92" i="10" s="1"/>
  <c r="A93" i="10" s="1"/>
  <c r="A94" i="10" s="1"/>
  <c r="A95" i="10" s="1"/>
  <c r="A96" i="10" s="1"/>
  <c r="A97" i="10" s="1"/>
  <c r="A98" i="10" s="1"/>
  <c r="A99" i="10" s="1"/>
  <c r="A100" i="10" s="1"/>
  <c r="A101" i="10" s="1"/>
  <c r="A102" i="10" s="1"/>
  <c r="A103" i="10" s="1"/>
  <c r="A104" i="10" s="1"/>
  <c r="A12" i="9"/>
  <c r="A20" i="9" s="1"/>
  <c r="A23" i="9" s="1"/>
  <c r="E7" i="9" l="1"/>
  <c r="E18" i="9" l="1"/>
  <c r="E21" i="9"/>
  <c r="E10" i="9" l="1"/>
  <c r="E15" i="9"/>
  <c r="E13" i="9"/>
  <c r="E25" i="9" l="1"/>
  <c r="E7" i="10" l="1"/>
  <c r="E11" i="10" l="1"/>
</calcChain>
</file>

<file path=xl/sharedStrings.xml><?xml version="1.0" encoding="utf-8"?>
<sst xmlns="http://schemas.openxmlformats.org/spreadsheetml/2006/main" count="555" uniqueCount="240">
  <si>
    <t>№ п/п</t>
  </si>
  <si>
    <t>Наименование мероприятия</t>
  </si>
  <si>
    <t>от____________ №_________</t>
  </si>
  <si>
    <t>Приложение №2</t>
  </si>
  <si>
    <t>Сроки проведения соревнований</t>
  </si>
  <si>
    <t>Место проведения</t>
  </si>
  <si>
    <t>Кол-во лиц,принявших участие в мероприятиях</t>
  </si>
  <si>
    <t>Муниципальная работа: "Обеспечение участия спортивных сборных команд в официальных спортивных мероприятиях"</t>
  </si>
  <si>
    <t>Муниципальная работа: "Организация и проведение официальных спортивных мероприятий"</t>
  </si>
  <si>
    <t>Муниципальные мероприятия</t>
  </si>
  <si>
    <t>Региональные спортивные мероприятия</t>
  </si>
  <si>
    <t>Всероссийские спортивные мероприятия</t>
  </si>
  <si>
    <t>Межрегиональные спортивные мероприятия</t>
  </si>
  <si>
    <t>Муниципальная работа: "Организация и проведение официальных физкультурных (физкультурно-оздоровительных) мероприятий"</t>
  </si>
  <si>
    <t>Муниципальные физкультурные мероприятия</t>
  </si>
  <si>
    <t>Муниципальная работа: "Организация и проведение физкультурных и спортивных мероприятий в рамках Всероссийского физкультурно-спортивного комплекса "Готов к труду и обороне" (ГТО) (за исключением тестирования выполнения нормативов комплекса ГТО)"</t>
  </si>
  <si>
    <t>Муниципальная работа: "Проведение тестирования выполнения нормативов испытаний (тестов) комплекса ГТО"</t>
  </si>
  <si>
    <t>ЕДИНЫЙ КАЛЕНДАРНЫЙ ПЛАН 
физкультурных мероприятий и спортивных мероприятий города Магнитогорска на 2023 год</t>
  </si>
  <si>
    <t>МБУ "ЦФСД"</t>
  </si>
  <si>
    <t xml:space="preserve">Районные соревнования юных хоккеистов "Золотая шайба" им. А. В. Тарасова среди команд по месту жительства </t>
  </si>
  <si>
    <t>январь</t>
  </si>
  <si>
    <t>Магнитогорск</t>
  </si>
  <si>
    <t>Турнир по хоккею на валенках среди любительских команд Ленинского района</t>
  </si>
  <si>
    <t xml:space="preserve">Рождественский турнир по хоккею среди любительских команд по месту жительства </t>
  </si>
  <si>
    <t>Турнир по хоккею на валенках «Снеговичок» среди любительских команд  Орджоникидзевского  района</t>
  </si>
  <si>
    <t>Турнир по мини-футболу «Снежный мяч» среди любительских команд Правобережного района</t>
  </si>
  <si>
    <t>Открытые Всероссийские массовые соревнования по конькобежному спорту «Лед надежды нашей». Муниципальный этап</t>
  </si>
  <si>
    <t>февраль</t>
  </si>
  <si>
    <t>Городские соревнования юных хоккеистов «Золотая шайба» им. А.В.Тарасова  среди любительских команд по месту жительства</t>
  </si>
  <si>
    <t>Открытый турнир по хоккею на кубок МГСд, посвященный памяти В. Гусева среди любительских команд по месту жительства</t>
  </si>
  <si>
    <t xml:space="preserve">Турнир по хоккею на валенках на призы компании «Ниагара» среди любительских команд по месту жительства </t>
  </si>
  <si>
    <t>Первенство по стрельбе из электронного оружия, посвященное Дню защитника Отечества среди любительских команд  Ленинского района</t>
  </si>
  <si>
    <t xml:space="preserve">Первенство Ленинского района по конькобежному спорту среди любительских команд по месту жительства </t>
  </si>
  <si>
    <t>Шорт-трек среди любительских команд по месту жительства Орджоникидзевского района</t>
  </si>
  <si>
    <t xml:space="preserve">Турнир по баскетболу среди любительских команд по месту жительства Орджоникидзевского района, посвященный Дню защитника Отечества </t>
  </si>
  <si>
    <t>Турнир по волейболу, посвященный Дню защитника отечества, среди любительских команд по месту жительства Правобережного района</t>
  </si>
  <si>
    <t>Соревнования по стрельбе из электронного оружия среди любительских команд по месту жительства Правобережного района</t>
  </si>
  <si>
    <t>Физкультурно-оздоровительное мероприятие с элементами спортивного туризма для детей с ОВЗ в рамках месячнника оборонно-массовой работы</t>
  </si>
  <si>
    <t>февраль-март</t>
  </si>
  <si>
    <t>Турнир по дартсу среди любительских команд по месту жительства</t>
  </si>
  <si>
    <t>март</t>
  </si>
  <si>
    <t>Турнир по мини-футболу среди любительских команд Ленинского района, посвященный международному женскому дню</t>
  </si>
  <si>
    <t>Турнир по пионерболу среди любительских команд по месту жительства Ленинского района</t>
  </si>
  <si>
    <t xml:space="preserve">Турнир по мини-футболу «Первый подснежник» среди любительских команд по месту жительства Ленинского района </t>
  </si>
  <si>
    <t>Турнир по волейболу среди любительских команд по месту жительства Орджоникидзевского района</t>
  </si>
  <si>
    <t>Турнир по футболу на снегу среди любительских команд по месту жительства Орджоникидзевского района</t>
  </si>
  <si>
    <t>Первенство Правобережного района по баскетболу среди любительских команд по месту жительства</t>
  </si>
  <si>
    <t xml:space="preserve">Первенство Правобережного района по пионерболу среди любительских команд по месту жительства </t>
  </si>
  <si>
    <t>Турнир по городошному спорту среди любительских команд по месту жительства</t>
  </si>
  <si>
    <t>апрель</t>
  </si>
  <si>
    <t>Турнир по волейболу среди любительских команд по месту жительства Ленинского района</t>
  </si>
  <si>
    <t>Соревнования по мини-футболу среди любительских команд по месту жительства Ленинского района</t>
  </si>
  <si>
    <t>Соревнования по футболу «Весенняя капель» среди любительских команд по месту жительства Орджоникидзевского района</t>
  </si>
  <si>
    <t>Соревнования по баскетболу, среди любительских команд по месту жительства Орджоникидзевского района</t>
  </si>
  <si>
    <t xml:space="preserve">Первенство Правобережного района по мини-футболу «Звонкая капель» среди любительских команд по месту жительства  </t>
  </si>
  <si>
    <t xml:space="preserve">Первенство Правобережного района по шашкам среди любительских команд по месту жительства </t>
  </si>
  <si>
    <t>Эстафета на призы газеты "Магнитогорский рабочий", посвященная Дню Победы в Великой Отечественной войне</t>
  </si>
  <si>
    <t>май</t>
  </si>
  <si>
    <t>Всероссийские массовые соревнования по спортивному ориентированию "Российский Азимут". Муниципальный этап</t>
  </si>
  <si>
    <t>Районный этап соревнований юных футболистов «Кожаный мяч» среди любительских команд по месту жительства</t>
  </si>
  <si>
    <t>Турнир по шашкам среди любительских команд по месту жительства Орджоникидзевского района</t>
  </si>
  <si>
    <t>Турнир по футболу среди команд по месту жительства Ленинского района, посвященный Дню Победы</t>
  </si>
  <si>
    <t xml:space="preserve">Соревнования по стрельбе  из электронного оружия среди любительских команд по месту жительства Правобережного района, посвященный Дню Победы </t>
  </si>
  <si>
    <t>Соревнования МООИ ОРМЧООО ВОИ по спортивному туризму на пешеходных дистанциях среди инвалидов "Вольный ветер 2023"</t>
  </si>
  <si>
    <t>май-июнь</t>
  </si>
  <si>
    <t>Кубок Главы города по городошному спорту</t>
  </si>
  <si>
    <t xml:space="preserve">июнь </t>
  </si>
  <si>
    <t xml:space="preserve">Городские соревнования юных футболистов «Кожаный мяч» среди любительских команд по месту жительства </t>
  </si>
  <si>
    <t>июнь</t>
  </si>
  <si>
    <t>Первенство Ленинского района по баскетболу среди любительских команд по месту жительства, посвященное Дню независимости России</t>
  </si>
  <si>
    <t>Летняя спартакиада среди любительских команд Ленинского района</t>
  </si>
  <si>
    <t xml:space="preserve">Первенство Орджоникидзевского района по стритболу среди любительских команд по месту жительства, посвященное Дню независимости России </t>
  </si>
  <si>
    <t>Соревнования по пионерболу среди любительских команд по месту жительства Правобережного района</t>
  </si>
  <si>
    <t>Спартакиада среди команд по месту жительства Правобережного района</t>
  </si>
  <si>
    <t>Семейный туристский слет им. Е. Пинашина</t>
  </si>
  <si>
    <t>Всероссийский олимпийский день</t>
  </si>
  <si>
    <t>июль</t>
  </si>
  <si>
    <t>Турнир по стритболу, посвященный Дню города и Дню металлурга</t>
  </si>
  <si>
    <t>Блиц-турнир по мини-футболу, среди любительских команд Правобережного района</t>
  </si>
  <si>
    <t>Турнир по футболу посвященный Дню города и Дню металлурга среди любительских команд  Ленинского района</t>
  </si>
  <si>
    <t>Спартакиада среди любительских команд Ленинского района</t>
  </si>
  <si>
    <t>Турнир футболу  среди любительских команд Орджоникидзевского района</t>
  </si>
  <si>
    <t>Летняя Спартакиада среди любительских команд Орджоникидзевского района</t>
  </si>
  <si>
    <t>Спортивный праздник, посвященный всероссийскому Дню физкультурника</t>
  </si>
  <si>
    <t>август</t>
  </si>
  <si>
    <t>Турнир по пионерболу среди любительских команд Правобережного района</t>
  </si>
  <si>
    <t>Открытый турнир по мини-футболу на кубок МГСд, посвященный памяти А. Гурова среди любительских команд по месту жительства</t>
  </si>
  <si>
    <t>июль-август</t>
  </si>
  <si>
    <t>Турнир по мини-футболу,  посвященный Дню железнодорожника, среди любительских команд  Ленинского района</t>
  </si>
  <si>
    <t>Соревнования по стритболу  среди любительских команд Орджоникидзевского района</t>
  </si>
  <si>
    <t>Турнир по футболу среди любительских команд Орджоникидзевского района, посвященный Дню физкультурника</t>
  </si>
  <si>
    <t>Турнир по шахматам среди любительских команд Орджоникидзевского района</t>
  </si>
  <si>
    <t>Турнир по мини-футболу среди любительских команд по месту жительства Правобережного района</t>
  </si>
  <si>
    <t>Спартакиада среди любительских команд по месту жительства Правобережного района</t>
  </si>
  <si>
    <t>Всероссийский день бега «Кросс нации». Муниципальный этап</t>
  </si>
  <si>
    <t>сентябрь</t>
  </si>
  <si>
    <t>Турнир по мини-футболу среди любительских команд Орджоникидзевского района</t>
  </si>
  <si>
    <t xml:space="preserve">Первенство Ленского района по пионерболу среди любительских команд по месту жительства </t>
  </si>
  <si>
    <t>Турнир по стритболу среди любительских команд по месту жительства  Ленинского района</t>
  </si>
  <si>
    <t>Соревнования по волейболу среди любительских команд Орджоникидзевского района</t>
  </si>
  <si>
    <t>Турнир по баскетболу среди любительских команд по месту жительства Правобережного района</t>
  </si>
  <si>
    <t>Соревнования по волейболу среди любительских команд по месту жительства Правобережного района</t>
  </si>
  <si>
    <t>Турнир по баскетболу среди любительских команд Ленинского района</t>
  </si>
  <si>
    <t>октябрь</t>
  </si>
  <si>
    <t>Турнир по футболу «Золотая осень» среди любительских команд по месту жительства Ленинского района</t>
  </si>
  <si>
    <t>Турнир по волейболу среди любительских команд Орджоникидзевского района</t>
  </si>
  <si>
    <t>Соревнования по настольному теннису среди любительских команд Орджоникидзевского района</t>
  </si>
  <si>
    <t>Соревнования по пионерболу, среди любительских команд Правобережного района</t>
  </si>
  <si>
    <t>Турнир по настольному теннису среди команд Орджоникидзевского района</t>
  </si>
  <si>
    <t>ноябрь</t>
  </si>
  <si>
    <t>Турнир по баскетболу среди любительских команд по месту жительства Ленинского района</t>
  </si>
  <si>
    <t>Первенство по пионерболу среди любительских команд Орджоникидзевского района</t>
  </si>
  <si>
    <t>Турнир по шашкам среди любительских команд Орджоникидзевского района</t>
  </si>
  <si>
    <t>Спортивный праздник «Спортивная элита»</t>
  </si>
  <si>
    <t>декабрь</t>
  </si>
  <si>
    <t>Районный этап соревнований юных хоккеистов "Золотая шайба" 2023-2024 им. А.В.Тарасова среди команд по месту жительства</t>
  </si>
  <si>
    <t>Турнир пос. Железнодорожников по хоккею, посвященный открытию сезона, на призы Левобережья среди любительских команд по месту жительства</t>
  </si>
  <si>
    <t>Новогодний турнир по волейболу среди любительских команд по месту жительства Ленинского района</t>
  </si>
  <si>
    <t>Первенство по конькобежному спорту «Шорт-трек» среди любительских команд по месту жительства Орджоникидзевского района</t>
  </si>
  <si>
    <t>Первенство по волейболу среди любительских команд Орджоникидзевского района</t>
  </si>
  <si>
    <t>Турнир по хоккею на валенках  среди любительских команд по месту жительства Правобережного района</t>
  </si>
  <si>
    <t>Новогодний турнир по баскетболу среди любительских команд по месту жительства Правобережного района</t>
  </si>
  <si>
    <t>Спартакиада среди обучающихся (студентов) по программам учреждений среднего профессионального образования (10 видов)</t>
  </si>
  <si>
    <t>январь-декабрь</t>
  </si>
  <si>
    <t>Спартакиада среди ветеранов (пенсионеров) (8 видов)</t>
  </si>
  <si>
    <t xml:space="preserve">февраль-май </t>
  </si>
  <si>
    <t>Межмуниципальные физкультурные мероприятия</t>
  </si>
  <si>
    <t xml:space="preserve">Открытая Всероссийская массовая лыжная гонка "Лыжня России" </t>
  </si>
  <si>
    <t>Велогонка по шоссе среди любителей в честь празднования Дня города Магнитогорска и Дня металлурга</t>
  </si>
  <si>
    <t>Легкоатлетический пробег "Азия-Европа"</t>
  </si>
  <si>
    <t>Муниципальный этап зимнего фестиваля ГТО</t>
  </si>
  <si>
    <t>Фестиваль ГТО среди обучающихся общеобразовательных школ</t>
  </si>
  <si>
    <t>Фестиваль Гто среди обучающихся детских садов города</t>
  </si>
  <si>
    <t>Фестиваль Гто среди трудовых коллективов</t>
  </si>
  <si>
    <t>Муниципальный этап летнего фестиваля ГТО</t>
  </si>
  <si>
    <t>Открытый фестиваль ГТО среди обучающихся детских садов "Левобережья"</t>
  </si>
  <si>
    <t>Региональные физкультурно-оздоровительные мероприятия</t>
  </si>
  <si>
    <t>Областные соревнования юных хоккеистов «Золотая шайба»</t>
  </si>
  <si>
    <t>Областные соревнования юных футболистов «Кожаный мяч»</t>
  </si>
  <si>
    <t>Летний областной фестиваль ВФСК ГТО</t>
  </si>
  <si>
    <t>Зимний областной фестиваль ВФСК ГТО</t>
  </si>
  <si>
    <t>по назначению</t>
  </si>
  <si>
    <t xml:space="preserve">ВС по боксу "Динамо"среди юношей 13-14 лет </t>
  </si>
  <si>
    <t>Первенство Челябинской области по боксу среди юношей 13-14 лет</t>
  </si>
  <si>
    <t>Открытое областное соревнование по боксу, посвящённое ­ памяти Первостроителей Магнитки</t>
  </si>
  <si>
    <t xml:space="preserve">Открытое областное соревнование по боксу, посвящённое памяти Е. Алиханова  среди юношей 15-16 лет </t>
  </si>
  <si>
    <t>Открытые региональные соревнования по баскетболу "Лига Андрея Зубкова" среди юношей 2008г.р. III тур</t>
  </si>
  <si>
    <t>МУ "СШ № 6"</t>
  </si>
  <si>
    <t>Межрегиональный турнир по кикбоксингу</t>
  </si>
  <si>
    <t>Первенство и чемпионат Челябинской области по кудо</t>
  </si>
  <si>
    <t>Первенство Челябинской области по спортивной борьбе</t>
  </si>
  <si>
    <t>Межрегиональный турнир по дзюдо посвященный памяти ПЕРВОСТРОИТЕЛЕЙ МАГНИТКИ среди мальчиков и девочек до 13 лет</t>
  </si>
  <si>
    <t xml:space="preserve"> 03-05.02.2023</t>
  </si>
  <si>
    <t>ХXVII традиционный межрегиональный турнир "Кубок ПАО "ММК" по дзюдо среди ветеранов"</t>
  </si>
  <si>
    <t xml:space="preserve"> 27.05.2023</t>
  </si>
  <si>
    <t>Всероссийские соревнования по дзюдо "Кубок ПАО "ММК" памяти Виктора Пшеничникова" среди юниоров и юниорок до 21 года</t>
  </si>
  <si>
    <t xml:space="preserve"> 07-09.09.2023</t>
  </si>
  <si>
    <t>Открытый всероссийский турнир по дзюдо "Кубок ПАО "ММК" памяти Виктора Пшеничникова" среди юношей до 18 лет</t>
  </si>
  <si>
    <t xml:space="preserve"> 08-10.09.2023</t>
  </si>
  <si>
    <t>МУ "СШ № 3"</t>
  </si>
  <si>
    <t xml:space="preserve">Межрегиональные  соревнования  по художественной гимнастике памяти Р.И. Шуваловой  </t>
  </si>
  <si>
    <t>Раздел 2.1 Физкультурные мероприятия и спортивные мероприятия в рамках выполнения муниципальных заданий подведомственными учреждениями по выполнению работ по организации и проведению спортивных мероприятий</t>
  </si>
  <si>
    <t>Первенство Челябинской области по баскетболу среди команд юношей и девушек 2008 г.р., и моложе</t>
  </si>
  <si>
    <t>1 тур Финала чемпионата России (2 игры)</t>
  </si>
  <si>
    <t>Чемпионат России по волейболу 12 тур (2 игры)</t>
  </si>
  <si>
    <t>Чемпионат России по волейболу 13 тур (2 игры)</t>
  </si>
  <si>
    <t>Чемпионат России по волейболу 14 тур (2 игры)</t>
  </si>
  <si>
    <t>2 тур Финала чемпионата России (2 игры)</t>
  </si>
  <si>
    <t>3 тур Финала чемпионата России (2 игры)</t>
  </si>
  <si>
    <t>4 тур Финала чемпионата России (2 игры)</t>
  </si>
  <si>
    <t>5 тур Финала чемпионата России (2 игры)</t>
  </si>
  <si>
    <t>6 тур Финала чемпионата России (2 игры)</t>
  </si>
  <si>
    <t>7 тур Финала чемпионата России (2 игры)</t>
  </si>
  <si>
    <t>8 тур Финала чемпионата России (2 игры)</t>
  </si>
  <si>
    <t>Кубок России</t>
  </si>
  <si>
    <t>Чемпионат России по волейболу 1 тур (2 игры)</t>
  </si>
  <si>
    <t>Чемпионат России по волейболу 2 тур (2 игры)</t>
  </si>
  <si>
    <t>Чемпионат России по волейболу 3 тур (2 игры)</t>
  </si>
  <si>
    <t>Чемпионат России по волейболу 4 тур (2 игры)</t>
  </si>
  <si>
    <t>Чемпионат России по волейболу 5 тур (2 игры)</t>
  </si>
  <si>
    <t>Чемпионат России по волейболу 6 тур (2 игры)</t>
  </si>
  <si>
    <t>Чемпионат России по волейболу 7 тур (2 игры)</t>
  </si>
  <si>
    <t>Чемпионат России по волейболу 8 тур (2 игры)</t>
  </si>
  <si>
    <t>Чемпионат России по волейболу 9 тур (2 игры)</t>
  </si>
  <si>
    <t>Чемпионат России по волейболу 10 тур (2 игры)</t>
  </si>
  <si>
    <t>Чемпионат России по волейболу 11 тур (2 игры)</t>
  </si>
  <si>
    <t>14-15.01.2023</t>
  </si>
  <si>
    <t>21-22.01.2023</t>
  </si>
  <si>
    <t>28-29.01.2023</t>
  </si>
  <si>
    <t>Екатерибург</t>
  </si>
  <si>
    <t xml:space="preserve">МУ "СШ "Умка" </t>
  </si>
  <si>
    <t>Выполнение нормативов ГТО жителями города (92 мер.)</t>
  </si>
  <si>
    <t>Муниципальная работа: "Обеспечение участия в официальных физкультурных (физкультурно-оздоровительных) мероприятия"</t>
  </si>
  <si>
    <t xml:space="preserve">ноябрь-декабрь </t>
  </si>
  <si>
    <t xml:space="preserve">Магнитогорск </t>
  </si>
  <si>
    <t xml:space="preserve">МБУ "ЦФСД" </t>
  </si>
  <si>
    <t>Официальные физкультурные (физкультурно-оздоровительные) мероприятия по мотокроссу (184 мероприятия)</t>
  </si>
  <si>
    <t>январь-октябрь</t>
  </si>
  <si>
    <t>Чемпионат Приволжского федерального округа, Сибирского федерального округа, Уральского федерального округа по футболу среди мужчин, в рамках межрегионального (зонального) этапа Всероссийских соревнований по футболу среди мужчин "III дивизион" сезона 2023 года. (27 игр)</t>
  </si>
  <si>
    <t>1-2</t>
  </si>
  <si>
    <t>3-4</t>
  </si>
  <si>
    <t>5-6</t>
  </si>
  <si>
    <t>7-8</t>
  </si>
  <si>
    <t>9-10</t>
  </si>
  <si>
    <t>11-12</t>
  </si>
  <si>
    <t>13-14</t>
  </si>
  <si>
    <t>15-16</t>
  </si>
  <si>
    <t>17-18</t>
  </si>
  <si>
    <t>19-20</t>
  </si>
  <si>
    <t>21-22</t>
  </si>
  <si>
    <t>25-26</t>
  </si>
  <si>
    <t>27-28</t>
  </si>
  <si>
    <t>29-30</t>
  </si>
  <si>
    <t>31-32</t>
  </si>
  <si>
    <t>33-34</t>
  </si>
  <si>
    <t>35-36</t>
  </si>
  <si>
    <t>37-38</t>
  </si>
  <si>
    <t>39-40</t>
  </si>
  <si>
    <t>41-42</t>
  </si>
  <si>
    <t>43-44</t>
  </si>
  <si>
    <t>45-46</t>
  </si>
  <si>
    <t>23-24</t>
  </si>
  <si>
    <t>47-48</t>
  </si>
  <si>
    <t>49-50</t>
  </si>
  <si>
    <t>1-27</t>
  </si>
  <si>
    <t>XVII Всероссийский турнир по тхэквондо, посвященный памяти воинов, павших в горячих точках "Братишка"</t>
  </si>
  <si>
    <t>МУ "СШ № 8"</t>
  </si>
  <si>
    <t>МУ "СШ "Динамо"</t>
  </si>
  <si>
    <t xml:space="preserve">ВС по баскетболу "Оранжевый мяч" </t>
  </si>
  <si>
    <t>1-184</t>
  </si>
  <si>
    <t>Раздел 2.1 ЕКП-2023</t>
  </si>
  <si>
    <t>1-92</t>
  </si>
  <si>
    <t>к приказу УФКиС</t>
  </si>
  <si>
    <t>страница 2</t>
  </si>
  <si>
    <t>страница 3</t>
  </si>
  <si>
    <t>страница 4</t>
  </si>
  <si>
    <t>страница 5</t>
  </si>
  <si>
    <t>страница 6</t>
  </si>
  <si>
    <t>страница 1</t>
  </si>
  <si>
    <t>№        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</si>
</sst>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\-??\ _₽_-;_-@_-"/>
  </numFmts>
  <fonts count="1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2"/>
      <charset val="204"/>
    </font>
    <font>
      <sz val="11"/>
      <color indexed="8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3" fillId="0" borderId="1">
      <alignment horizontal="left" vertical="center" wrapText="1"/>
      <protection locked="0"/>
    </xf>
    <xf numFmtId="0" fontId="8" fillId="0" borderId="0"/>
    <xf numFmtId="164" fontId="9" fillId="0" borderId="0" applyBorder="0" applyProtection="0"/>
    <xf numFmtId="0" fontId="9" fillId="0" borderId="0"/>
    <xf numFmtId="0" fontId="10" fillId="0" borderId="0"/>
    <xf numFmtId="0" fontId="11" fillId="0" borderId="0"/>
    <xf numFmtId="0" fontId="13" fillId="0" borderId="0"/>
  </cellStyleXfs>
  <cellXfs count="119">
    <xf numFmtId="0" fontId="0" fillId="0" borderId="0" xfId="0"/>
    <xf numFmtId="0" fontId="0" fillId="0" borderId="0" xfId="0"/>
    <xf numFmtId="0" fontId="4" fillId="0" borderId="0" xfId="0" applyFont="1" applyFill="1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/>
    <xf numFmtId="0" fontId="2" fillId="0" borderId="1" xfId="2" applyFont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Fill="1" applyAlignment="1">
      <alignment horizontal="right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1" xfId="2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vertical="center" wrapText="1"/>
    </xf>
    <xf numFmtId="17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2" applyFont="1" applyBorder="1" applyAlignment="1" applyProtection="1">
      <alignment horizontal="left" vertical="center" wrapText="1"/>
      <protection locked="0"/>
    </xf>
    <xf numFmtId="0" fontId="2" fillId="0" borderId="10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3" fontId="1" fillId="0" borderId="10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3" fillId="0" borderId="0" xfId="0" applyFont="1"/>
    <xf numFmtId="49" fontId="2" fillId="0" borderId="1" xfId="0" applyNumberFormat="1" applyFont="1" applyBorder="1" applyAlignment="1">
      <alignment horizontal="center" vertical="center"/>
    </xf>
    <xf numFmtId="3" fontId="2" fillId="0" borderId="10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0" fillId="0" borderId="0" xfId="0" applyNumberFormat="1"/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3" fontId="12" fillId="0" borderId="1" xfId="0" applyNumberFormat="1" applyFont="1" applyFill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7" xfId="2" applyFont="1" applyBorder="1" applyAlignment="1" applyProtection="1">
      <alignment horizontal="left" vertical="center" wrapText="1"/>
      <protection locked="0"/>
    </xf>
    <xf numFmtId="0" fontId="2" fillId="0" borderId="7" xfId="2" applyFont="1" applyBorder="1" applyAlignment="1" applyProtection="1">
      <alignment horizontal="center" vertical="center" wrapText="1"/>
      <protection locked="0"/>
    </xf>
    <xf numFmtId="3" fontId="1" fillId="0" borderId="1" xfId="2" applyNumberFormat="1" applyFont="1" applyBorder="1" applyAlignment="1" applyProtection="1">
      <alignment horizontal="center" vertical="center" wrapText="1"/>
      <protection locked="0"/>
    </xf>
    <xf numFmtId="49" fontId="2" fillId="0" borderId="1" xfId="2" applyNumberFormat="1" applyFont="1" applyBorder="1" applyAlignment="1" applyProtection="1">
      <alignment horizontal="center" vertical="center" wrapText="1"/>
      <protection locked="0"/>
    </xf>
    <xf numFmtId="3" fontId="2" fillId="0" borderId="1" xfId="2" applyNumberFormat="1" applyFont="1" applyBorder="1" applyAlignment="1" applyProtection="1">
      <alignment horizontal="center" vertical="center" wrapText="1"/>
      <protection locked="0"/>
    </xf>
    <xf numFmtId="3" fontId="1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2" applyFont="1" applyFill="1" applyBorder="1" applyAlignment="1" applyProtection="1">
      <alignment horizontal="left" vertical="center" wrapText="1"/>
      <protection locked="0"/>
    </xf>
    <xf numFmtId="0" fontId="2" fillId="0" borderId="1" xfId="2" applyFont="1" applyFill="1" applyBorder="1" applyAlignment="1" applyProtection="1">
      <alignment horizontal="center" vertical="center" wrapText="1"/>
      <protection locked="0"/>
    </xf>
    <xf numFmtId="3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" fillId="0" borderId="8" xfId="2" applyFont="1" applyBorder="1" applyAlignment="1" applyProtection="1">
      <alignment horizontal="center" vertical="center" wrapText="1"/>
      <protection locked="0"/>
    </xf>
    <xf numFmtId="3" fontId="2" fillId="0" borderId="7" xfId="2" applyNumberFormat="1" applyFont="1" applyBorder="1" applyAlignment="1" applyProtection="1">
      <alignment horizontal="center" vertical="center" wrapText="1"/>
      <protection locked="0"/>
    </xf>
    <xf numFmtId="0" fontId="1" fillId="0" borderId="8" xfId="2" applyFont="1" applyBorder="1" applyAlignment="1" applyProtection="1">
      <alignment horizontal="left" vertical="center" wrapText="1"/>
      <protection locked="0"/>
    </xf>
    <xf numFmtId="0" fontId="2" fillId="0" borderId="9" xfId="2" applyFont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17" fontId="2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7" fontId="2" fillId="2" borderId="1" xfId="0" applyNumberFormat="1" applyFont="1" applyFill="1" applyBorder="1" applyAlignment="1">
      <alignment horizontal="center" vertical="center" wrapText="1"/>
    </xf>
  </cellXfs>
  <cellStyles count="8">
    <cellStyle name="Excel Built-in Normal" xfId="6"/>
    <cellStyle name="Обычный" xfId="0" builtinId="0"/>
    <cellStyle name="Обычный 2" xfId="2"/>
    <cellStyle name="Обычный 2 2" xfId="7"/>
    <cellStyle name="Обычный 3" xfId="4"/>
    <cellStyle name="Обычный 4" xfId="5"/>
    <cellStyle name="Пояснение 2" xfId="3"/>
    <cellStyle name="Стиль 1" xfId="1"/>
  </cellStyles>
  <dxfs count="0"/>
  <tableStyles count="0" defaultTableStyle="TableStyleMedium2" defaultPivotStyle="PivotStyleLight16"/>
  <colors>
    <mruColors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zoomScale="60" zoomScaleNormal="60" workbookViewId="0">
      <selection activeCell="K43" sqref="K43"/>
    </sheetView>
  </sheetViews>
  <sheetFormatPr defaultColWidth="9.140625" defaultRowHeight="15" x14ac:dyDescent="0.25"/>
  <cols>
    <col min="1" max="1" width="8.5703125" style="1" customWidth="1"/>
    <col min="2" max="2" width="58.85546875" style="1" customWidth="1"/>
    <col min="3" max="3" width="23.5703125" style="1" customWidth="1"/>
    <col min="4" max="4" width="20.28515625" style="1" customWidth="1"/>
    <col min="5" max="5" width="19.7109375" style="1" customWidth="1"/>
    <col min="6" max="16384" width="9.140625" style="1"/>
  </cols>
  <sheetData>
    <row r="1" spans="1:6" s="4" customFormat="1" ht="26.25" x14ac:dyDescent="0.4">
      <c r="A1" s="2"/>
      <c r="B1" s="91" t="s">
        <v>3</v>
      </c>
      <c r="C1" s="91"/>
      <c r="D1" s="91"/>
      <c r="E1" s="91"/>
      <c r="F1" s="65"/>
    </row>
    <row r="2" spans="1:6" s="4" customFormat="1" ht="26.25" x14ac:dyDescent="0.4">
      <c r="A2" s="2"/>
      <c r="B2" s="91" t="s">
        <v>232</v>
      </c>
      <c r="C2" s="91"/>
      <c r="D2" s="91"/>
      <c r="E2" s="91"/>
      <c r="F2" s="65"/>
    </row>
    <row r="3" spans="1:6" s="4" customFormat="1" ht="26.25" x14ac:dyDescent="0.4">
      <c r="A3" s="2"/>
      <c r="B3" s="91" t="s">
        <v>2</v>
      </c>
      <c r="C3" s="91"/>
      <c r="D3" s="91"/>
      <c r="E3" s="91"/>
      <c r="F3" s="65"/>
    </row>
    <row r="4" spans="1:6" s="9" customFormat="1" ht="15" customHeight="1" x14ac:dyDescent="0.4">
      <c r="A4" s="2"/>
      <c r="B4" s="2"/>
      <c r="C4" s="15"/>
      <c r="D4" s="15"/>
      <c r="E4" s="15"/>
    </row>
    <row r="5" spans="1:6" s="4" customFormat="1" ht="25.5" customHeight="1" x14ac:dyDescent="0.25">
      <c r="A5" s="94" t="s">
        <v>17</v>
      </c>
      <c r="B5" s="94"/>
      <c r="C5" s="94"/>
      <c r="D5" s="94"/>
      <c r="E5" s="94"/>
    </row>
    <row r="6" spans="1:6" s="4" customFormat="1" ht="25.5" customHeight="1" x14ac:dyDescent="0.25">
      <c r="A6" s="94"/>
      <c r="B6" s="94"/>
      <c r="C6" s="94"/>
      <c r="D6" s="94"/>
      <c r="E6" s="94"/>
    </row>
    <row r="7" spans="1:6" s="4" customFormat="1" ht="34.5" customHeight="1" x14ac:dyDescent="0.25">
      <c r="A7" s="94"/>
      <c r="B7" s="94"/>
      <c r="C7" s="94"/>
      <c r="D7" s="94"/>
      <c r="E7" s="94"/>
    </row>
    <row r="8" spans="1:6" s="6" customFormat="1" ht="124.5" customHeight="1" x14ac:dyDescent="0.25">
      <c r="A8" s="97" t="s">
        <v>161</v>
      </c>
      <c r="B8" s="97"/>
      <c r="C8" s="97"/>
      <c r="D8" s="97"/>
      <c r="E8" s="97"/>
    </row>
    <row r="9" spans="1:6" s="9" customFormat="1" ht="36" customHeight="1" x14ac:dyDescent="0.25">
      <c r="A9" s="87"/>
      <c r="B9" s="87"/>
      <c r="C9" s="87"/>
      <c r="D9" s="87"/>
      <c r="E9" s="90" t="s">
        <v>238</v>
      </c>
    </row>
    <row r="10" spans="1:6" s="6" customFormat="1" ht="30" customHeight="1" x14ac:dyDescent="0.25">
      <c r="A10" s="96" t="s">
        <v>7</v>
      </c>
      <c r="B10" s="96"/>
      <c r="C10" s="96"/>
      <c r="D10" s="96"/>
      <c r="E10" s="96"/>
    </row>
    <row r="11" spans="1:6" s="6" customFormat="1" ht="26.25" customHeight="1" x14ac:dyDescent="0.25">
      <c r="A11" s="96"/>
      <c r="B11" s="96"/>
      <c r="C11" s="96"/>
      <c r="D11" s="96"/>
      <c r="E11" s="96"/>
    </row>
    <row r="12" spans="1:6" s="6" customFormat="1" ht="15" customHeight="1" x14ac:dyDescent="0.25">
      <c r="A12" s="54"/>
      <c r="B12" s="8"/>
      <c r="C12" s="54"/>
      <c r="D12" s="54"/>
      <c r="E12" s="54"/>
    </row>
    <row r="13" spans="1:6" x14ac:dyDescent="0.25">
      <c r="A13" s="95" t="s">
        <v>0</v>
      </c>
      <c r="B13" s="95" t="s">
        <v>1</v>
      </c>
      <c r="C13" s="95" t="s">
        <v>4</v>
      </c>
      <c r="D13" s="95" t="s">
        <v>5</v>
      </c>
      <c r="E13" s="95" t="s">
        <v>6</v>
      </c>
    </row>
    <row r="14" spans="1:6" ht="69.75" customHeight="1" x14ac:dyDescent="0.25">
      <c r="A14" s="95"/>
      <c r="B14" s="95"/>
      <c r="C14" s="95"/>
      <c r="D14" s="95"/>
      <c r="E14" s="95"/>
    </row>
    <row r="15" spans="1:6" ht="32.25" customHeight="1" x14ac:dyDescent="0.25">
      <c r="A15" s="92" t="s">
        <v>190</v>
      </c>
      <c r="B15" s="93"/>
      <c r="C15" s="93"/>
      <c r="D15" s="93"/>
      <c r="E15" s="93"/>
    </row>
    <row r="16" spans="1:6" s="5" customFormat="1" ht="32.25" customHeight="1" x14ac:dyDescent="0.25">
      <c r="A16" s="83"/>
      <c r="B16" s="85" t="s">
        <v>11</v>
      </c>
      <c r="C16" s="86"/>
      <c r="D16" s="86"/>
      <c r="E16" s="76">
        <v>20</v>
      </c>
    </row>
    <row r="17" spans="1:5" s="9" customFormat="1" ht="24.95" customHeight="1" x14ac:dyDescent="0.25">
      <c r="A17" s="77" t="s">
        <v>199</v>
      </c>
      <c r="B17" s="74" t="s">
        <v>164</v>
      </c>
      <c r="C17" s="75" t="s">
        <v>186</v>
      </c>
      <c r="D17" s="75" t="s">
        <v>21</v>
      </c>
      <c r="E17" s="84">
        <v>20</v>
      </c>
    </row>
    <row r="18" spans="1:5" s="9" customFormat="1" ht="24.95" customHeight="1" x14ac:dyDescent="0.25">
      <c r="A18" s="77" t="s">
        <v>200</v>
      </c>
      <c r="B18" s="30" t="s">
        <v>165</v>
      </c>
      <c r="C18" s="10" t="s">
        <v>187</v>
      </c>
      <c r="D18" s="10" t="s">
        <v>21</v>
      </c>
      <c r="E18" s="78">
        <v>20</v>
      </c>
    </row>
    <row r="19" spans="1:5" s="9" customFormat="1" ht="24.95" customHeight="1" x14ac:dyDescent="0.25">
      <c r="A19" s="77" t="s">
        <v>201</v>
      </c>
      <c r="B19" s="30" t="s">
        <v>166</v>
      </c>
      <c r="C19" s="10" t="s">
        <v>188</v>
      </c>
      <c r="D19" s="10" t="s">
        <v>189</v>
      </c>
      <c r="E19" s="78">
        <v>20</v>
      </c>
    </row>
    <row r="20" spans="1:5" s="9" customFormat="1" ht="24.95" customHeight="1" x14ac:dyDescent="0.25">
      <c r="A20" s="77" t="s">
        <v>202</v>
      </c>
      <c r="B20" s="30" t="s">
        <v>163</v>
      </c>
      <c r="C20" s="10" t="s">
        <v>27</v>
      </c>
      <c r="D20" s="10" t="s">
        <v>141</v>
      </c>
      <c r="E20" s="78">
        <v>20</v>
      </c>
    </row>
    <row r="21" spans="1:5" s="9" customFormat="1" ht="24.95" customHeight="1" x14ac:dyDescent="0.25">
      <c r="A21" s="77" t="s">
        <v>203</v>
      </c>
      <c r="B21" s="30" t="s">
        <v>167</v>
      </c>
      <c r="C21" s="10" t="s">
        <v>27</v>
      </c>
      <c r="D21" s="10" t="s">
        <v>141</v>
      </c>
      <c r="E21" s="78">
        <v>20</v>
      </c>
    </row>
    <row r="22" spans="1:5" s="9" customFormat="1" ht="24.95" customHeight="1" x14ac:dyDescent="0.25">
      <c r="A22" s="77" t="s">
        <v>204</v>
      </c>
      <c r="B22" s="30" t="s">
        <v>168</v>
      </c>
      <c r="C22" s="10" t="s">
        <v>27</v>
      </c>
      <c r="D22" s="10" t="s">
        <v>141</v>
      </c>
      <c r="E22" s="78">
        <v>20</v>
      </c>
    </row>
    <row r="23" spans="1:5" s="9" customFormat="1" ht="24.95" customHeight="1" x14ac:dyDescent="0.25">
      <c r="A23" s="77" t="s">
        <v>205</v>
      </c>
      <c r="B23" s="30" t="s">
        <v>169</v>
      </c>
      <c r="C23" s="10" t="s">
        <v>27</v>
      </c>
      <c r="D23" s="10" t="s">
        <v>141</v>
      </c>
      <c r="E23" s="78">
        <v>20</v>
      </c>
    </row>
    <row r="24" spans="1:5" s="9" customFormat="1" ht="24.95" customHeight="1" x14ac:dyDescent="0.25">
      <c r="A24" s="77" t="s">
        <v>206</v>
      </c>
      <c r="B24" s="30" t="s">
        <v>170</v>
      </c>
      <c r="C24" s="10" t="s">
        <v>40</v>
      </c>
      <c r="D24" s="10" t="s">
        <v>141</v>
      </c>
      <c r="E24" s="78">
        <v>20</v>
      </c>
    </row>
    <row r="25" spans="1:5" s="9" customFormat="1" ht="24.95" customHeight="1" x14ac:dyDescent="0.25">
      <c r="A25" s="77" t="s">
        <v>207</v>
      </c>
      <c r="B25" s="30" t="s">
        <v>171</v>
      </c>
      <c r="C25" s="10" t="s">
        <v>40</v>
      </c>
      <c r="D25" s="10" t="s">
        <v>141</v>
      </c>
      <c r="E25" s="78">
        <v>20</v>
      </c>
    </row>
    <row r="26" spans="1:5" s="9" customFormat="1" ht="24.95" customHeight="1" x14ac:dyDescent="0.25">
      <c r="A26" s="77" t="s">
        <v>208</v>
      </c>
      <c r="B26" s="30" t="s">
        <v>172</v>
      </c>
      <c r="C26" s="10" t="s">
        <v>40</v>
      </c>
      <c r="D26" s="10" t="s">
        <v>141</v>
      </c>
      <c r="E26" s="78">
        <v>20</v>
      </c>
    </row>
    <row r="27" spans="1:5" s="9" customFormat="1" ht="24.95" customHeight="1" x14ac:dyDescent="0.25">
      <c r="A27" s="77" t="s">
        <v>209</v>
      </c>
      <c r="B27" s="30" t="s">
        <v>173</v>
      </c>
      <c r="C27" s="10" t="s">
        <v>49</v>
      </c>
      <c r="D27" s="10" t="s">
        <v>141</v>
      </c>
      <c r="E27" s="78">
        <v>20</v>
      </c>
    </row>
    <row r="28" spans="1:5" s="9" customFormat="1" ht="24.95" customHeight="1" x14ac:dyDescent="0.25">
      <c r="A28" s="77" t="s">
        <v>221</v>
      </c>
      <c r="B28" s="30" t="s">
        <v>174</v>
      </c>
      <c r="C28" s="10" t="s">
        <v>95</v>
      </c>
      <c r="D28" s="10" t="s">
        <v>141</v>
      </c>
      <c r="E28" s="78">
        <v>20</v>
      </c>
    </row>
    <row r="29" spans="1:5" s="9" customFormat="1" ht="24.95" customHeight="1" x14ac:dyDescent="0.25">
      <c r="A29" s="77" t="s">
        <v>210</v>
      </c>
      <c r="B29" s="30" t="s">
        <v>174</v>
      </c>
      <c r="C29" s="10" t="s">
        <v>95</v>
      </c>
      <c r="D29" s="10" t="s">
        <v>141</v>
      </c>
      <c r="E29" s="78">
        <v>20</v>
      </c>
    </row>
    <row r="30" spans="1:5" s="9" customFormat="1" ht="24.95" customHeight="1" x14ac:dyDescent="0.25">
      <c r="A30" s="77" t="s">
        <v>211</v>
      </c>
      <c r="B30" s="30" t="s">
        <v>175</v>
      </c>
      <c r="C30" s="10" t="s">
        <v>103</v>
      </c>
      <c r="D30" s="10" t="s">
        <v>141</v>
      </c>
      <c r="E30" s="78">
        <v>20</v>
      </c>
    </row>
    <row r="31" spans="1:5" s="9" customFormat="1" ht="24.95" customHeight="1" x14ac:dyDescent="0.25">
      <c r="A31" s="10" t="s">
        <v>212</v>
      </c>
      <c r="B31" s="30" t="s">
        <v>176</v>
      </c>
      <c r="C31" s="10" t="s">
        <v>103</v>
      </c>
      <c r="D31" s="10" t="s">
        <v>141</v>
      </c>
      <c r="E31" s="78">
        <v>20</v>
      </c>
    </row>
    <row r="32" spans="1:5" s="9" customFormat="1" ht="24.95" customHeight="1" x14ac:dyDescent="0.25">
      <c r="A32" s="10" t="s">
        <v>213</v>
      </c>
      <c r="B32" s="30" t="s">
        <v>177</v>
      </c>
      <c r="C32" s="10" t="s">
        <v>103</v>
      </c>
      <c r="D32" s="10" t="s">
        <v>141</v>
      </c>
      <c r="E32" s="78">
        <v>20</v>
      </c>
    </row>
    <row r="33" spans="1:5" s="9" customFormat="1" ht="24.95" customHeight="1" x14ac:dyDescent="0.25">
      <c r="A33" s="10" t="s">
        <v>214</v>
      </c>
      <c r="B33" s="30" t="s">
        <v>178</v>
      </c>
      <c r="C33" s="10" t="s">
        <v>103</v>
      </c>
      <c r="D33" s="10" t="s">
        <v>141</v>
      </c>
      <c r="E33" s="78">
        <v>20</v>
      </c>
    </row>
    <row r="34" spans="1:5" s="9" customFormat="1" ht="24.95" customHeight="1" x14ac:dyDescent="0.25">
      <c r="A34" s="10" t="s">
        <v>215</v>
      </c>
      <c r="B34" s="30" t="s">
        <v>179</v>
      </c>
      <c r="C34" s="10" t="s">
        <v>109</v>
      </c>
      <c r="D34" s="10" t="s">
        <v>141</v>
      </c>
      <c r="E34" s="78">
        <v>20</v>
      </c>
    </row>
    <row r="35" spans="1:5" s="9" customFormat="1" ht="24.95" customHeight="1" x14ac:dyDescent="0.25">
      <c r="A35" s="10" t="s">
        <v>216</v>
      </c>
      <c r="B35" s="30" t="s">
        <v>180</v>
      </c>
      <c r="C35" s="10" t="s">
        <v>109</v>
      </c>
      <c r="D35" s="10" t="s">
        <v>141</v>
      </c>
      <c r="E35" s="78">
        <v>20</v>
      </c>
    </row>
    <row r="36" spans="1:5" s="9" customFormat="1" ht="24.95" customHeight="1" x14ac:dyDescent="0.25">
      <c r="A36" s="10" t="s">
        <v>217</v>
      </c>
      <c r="B36" s="30" t="s">
        <v>181</v>
      </c>
      <c r="C36" s="10" t="s">
        <v>109</v>
      </c>
      <c r="D36" s="10" t="s">
        <v>141</v>
      </c>
      <c r="E36" s="78">
        <v>20</v>
      </c>
    </row>
    <row r="37" spans="1:5" s="9" customFormat="1" ht="24.95" customHeight="1" x14ac:dyDescent="0.25">
      <c r="A37" s="10" t="s">
        <v>218</v>
      </c>
      <c r="B37" s="30" t="s">
        <v>182</v>
      </c>
      <c r="C37" s="10" t="s">
        <v>109</v>
      </c>
      <c r="D37" s="10" t="s">
        <v>141</v>
      </c>
      <c r="E37" s="78">
        <v>20</v>
      </c>
    </row>
    <row r="38" spans="1:5" s="9" customFormat="1" ht="24.95" customHeight="1" x14ac:dyDescent="0.25">
      <c r="A38" s="10" t="s">
        <v>219</v>
      </c>
      <c r="B38" s="30" t="s">
        <v>183</v>
      </c>
      <c r="C38" s="10" t="s">
        <v>114</v>
      </c>
      <c r="D38" s="10" t="s">
        <v>141</v>
      </c>
      <c r="E38" s="78">
        <v>20</v>
      </c>
    </row>
    <row r="39" spans="1:5" s="9" customFormat="1" ht="24.95" customHeight="1" x14ac:dyDescent="0.25">
      <c r="A39" s="10" t="s">
        <v>220</v>
      </c>
      <c r="B39" s="30" t="s">
        <v>184</v>
      </c>
      <c r="C39" s="10" t="s">
        <v>114</v>
      </c>
      <c r="D39" s="10" t="s">
        <v>141</v>
      </c>
      <c r="E39" s="78">
        <v>20</v>
      </c>
    </row>
    <row r="40" spans="1:5" s="9" customFormat="1" ht="24.95" customHeight="1" x14ac:dyDescent="0.25">
      <c r="A40" s="10" t="s">
        <v>222</v>
      </c>
      <c r="B40" s="30" t="s">
        <v>185</v>
      </c>
      <c r="C40" s="10" t="s">
        <v>114</v>
      </c>
      <c r="D40" s="10" t="s">
        <v>141</v>
      </c>
      <c r="E40" s="78">
        <v>20</v>
      </c>
    </row>
    <row r="41" spans="1:5" s="9" customFormat="1" ht="24.95" customHeight="1" x14ac:dyDescent="0.25">
      <c r="A41" s="10" t="s">
        <v>223</v>
      </c>
      <c r="B41" s="30" t="s">
        <v>185</v>
      </c>
      <c r="C41" s="10" t="s">
        <v>114</v>
      </c>
      <c r="D41" s="10" t="s">
        <v>141</v>
      </c>
      <c r="E41" s="78">
        <v>20</v>
      </c>
    </row>
    <row r="42" spans="1:5" ht="21" customHeight="1" x14ac:dyDescent="0.25">
      <c r="A42" s="10"/>
      <c r="B42" s="26" t="s">
        <v>12</v>
      </c>
      <c r="C42" s="10"/>
      <c r="D42" s="10"/>
      <c r="E42" s="79">
        <v>20</v>
      </c>
    </row>
    <row r="43" spans="1:5" ht="118.5" customHeight="1" x14ac:dyDescent="0.25">
      <c r="A43" s="77" t="s">
        <v>224</v>
      </c>
      <c r="B43" s="80" t="s">
        <v>198</v>
      </c>
      <c r="C43" s="81" t="s">
        <v>141</v>
      </c>
      <c r="D43" s="81" t="s">
        <v>141</v>
      </c>
      <c r="E43" s="82">
        <v>20</v>
      </c>
    </row>
    <row r="62" spans="4:6" x14ac:dyDescent="0.25">
      <c r="D62" s="3"/>
      <c r="E62" s="3"/>
      <c r="F62" s="3"/>
    </row>
    <row r="63" spans="4:6" x14ac:dyDescent="0.25">
      <c r="D63" s="3"/>
      <c r="E63" s="3"/>
      <c r="F63" s="3"/>
    </row>
    <row r="64" spans="4:6" x14ac:dyDescent="0.25">
      <c r="D64" s="3"/>
      <c r="E64" s="3"/>
      <c r="F64" s="3"/>
    </row>
    <row r="65" spans="4:6" x14ac:dyDescent="0.25">
      <c r="D65" s="3"/>
      <c r="E65" s="3"/>
      <c r="F65" s="3"/>
    </row>
    <row r="66" spans="4:6" x14ac:dyDescent="0.25">
      <c r="D66" s="3"/>
      <c r="E66" s="3"/>
      <c r="F66" s="3"/>
    </row>
    <row r="67" spans="4:6" x14ac:dyDescent="0.25">
      <c r="D67" s="3"/>
      <c r="E67" s="3"/>
      <c r="F67" s="3"/>
    </row>
    <row r="68" spans="4:6" x14ac:dyDescent="0.25">
      <c r="D68" s="3"/>
      <c r="E68" s="3"/>
      <c r="F68" s="3"/>
    </row>
    <row r="69" spans="4:6" x14ac:dyDescent="0.25">
      <c r="D69" s="3"/>
      <c r="E69" s="3"/>
      <c r="F69" s="3"/>
    </row>
    <row r="70" spans="4:6" x14ac:dyDescent="0.25">
      <c r="D70" s="3"/>
      <c r="E70" s="3"/>
      <c r="F70" s="3"/>
    </row>
    <row r="71" spans="4:6" x14ac:dyDescent="0.25">
      <c r="D71" s="3"/>
      <c r="E71" s="3"/>
      <c r="F71" s="3"/>
    </row>
    <row r="72" spans="4:6" x14ac:dyDescent="0.25">
      <c r="D72" s="3"/>
      <c r="E72" s="3"/>
      <c r="F72" s="3"/>
    </row>
    <row r="73" spans="4:6" x14ac:dyDescent="0.25">
      <c r="D73" s="3"/>
      <c r="E73" s="3"/>
      <c r="F73" s="3"/>
    </row>
    <row r="74" spans="4:6" x14ac:dyDescent="0.25">
      <c r="D74" s="3"/>
      <c r="E74" s="3"/>
      <c r="F74" s="3"/>
    </row>
    <row r="75" spans="4:6" x14ac:dyDescent="0.25">
      <c r="D75" s="3"/>
      <c r="E75" s="3"/>
      <c r="F75" s="3"/>
    </row>
    <row r="76" spans="4:6" x14ac:dyDescent="0.25">
      <c r="D76" s="3"/>
      <c r="E76" s="3"/>
      <c r="F76" s="3"/>
    </row>
    <row r="77" spans="4:6" x14ac:dyDescent="0.25">
      <c r="D77" s="3"/>
      <c r="E77" s="3"/>
      <c r="F77" s="3"/>
    </row>
    <row r="78" spans="4:6" x14ac:dyDescent="0.25">
      <c r="D78" s="3"/>
      <c r="E78" s="3"/>
      <c r="F78" s="3"/>
    </row>
    <row r="79" spans="4:6" x14ac:dyDescent="0.25">
      <c r="D79" s="3"/>
      <c r="E79" s="3"/>
      <c r="F79" s="3"/>
    </row>
    <row r="80" spans="4:6" x14ac:dyDescent="0.25">
      <c r="D80" s="3"/>
      <c r="E80" s="3"/>
      <c r="F80" s="3"/>
    </row>
    <row r="81" spans="4:6" x14ac:dyDescent="0.25">
      <c r="D81" s="3"/>
      <c r="E81" s="3"/>
      <c r="F81" s="3"/>
    </row>
    <row r="82" spans="4:6" x14ac:dyDescent="0.25">
      <c r="D82" s="3"/>
      <c r="E82" s="3"/>
      <c r="F82" s="3"/>
    </row>
    <row r="83" spans="4:6" x14ac:dyDescent="0.25">
      <c r="D83" s="3"/>
      <c r="E83" s="3"/>
      <c r="F83" s="3"/>
    </row>
    <row r="84" spans="4:6" x14ac:dyDescent="0.25">
      <c r="D84" s="3"/>
      <c r="E84" s="3"/>
      <c r="F84" s="3"/>
    </row>
    <row r="85" spans="4:6" x14ac:dyDescent="0.25">
      <c r="D85" s="3"/>
      <c r="E85" s="3"/>
      <c r="F85" s="3"/>
    </row>
    <row r="86" spans="4:6" x14ac:dyDescent="0.25">
      <c r="D86" s="3"/>
      <c r="E86" s="3"/>
      <c r="F86" s="3"/>
    </row>
    <row r="87" spans="4:6" x14ac:dyDescent="0.25">
      <c r="D87" s="3"/>
      <c r="E87" s="3"/>
      <c r="F87" s="3"/>
    </row>
    <row r="88" spans="4:6" x14ac:dyDescent="0.25">
      <c r="D88" s="3"/>
      <c r="E88" s="3"/>
      <c r="F88" s="3"/>
    </row>
    <row r="89" spans="4:6" x14ac:dyDescent="0.25">
      <c r="D89" s="3"/>
      <c r="E89" s="3"/>
      <c r="F89" s="3"/>
    </row>
    <row r="90" spans="4:6" x14ac:dyDescent="0.25">
      <c r="D90" s="3"/>
      <c r="E90" s="3"/>
      <c r="F90" s="3"/>
    </row>
    <row r="91" spans="4:6" x14ac:dyDescent="0.25">
      <c r="D91" s="3"/>
      <c r="E91" s="3"/>
      <c r="F91" s="3"/>
    </row>
    <row r="92" spans="4:6" x14ac:dyDescent="0.25">
      <c r="D92" s="3"/>
      <c r="E92" s="3"/>
      <c r="F92" s="3"/>
    </row>
    <row r="93" spans="4:6" x14ac:dyDescent="0.25">
      <c r="D93" s="3"/>
      <c r="E93" s="3"/>
      <c r="F93" s="3"/>
    </row>
    <row r="94" spans="4:6" x14ac:dyDescent="0.25">
      <c r="D94" s="3"/>
      <c r="E94" s="3"/>
      <c r="F94" s="3"/>
    </row>
    <row r="95" spans="4:6" x14ac:dyDescent="0.25">
      <c r="D95" s="3"/>
      <c r="E95" s="3"/>
      <c r="F95" s="3"/>
    </row>
  </sheetData>
  <mergeCells count="12">
    <mergeCell ref="B1:E1"/>
    <mergeCell ref="B2:E2"/>
    <mergeCell ref="B3:E3"/>
    <mergeCell ref="A15:E15"/>
    <mergeCell ref="A5:E7"/>
    <mergeCell ref="A13:A14"/>
    <mergeCell ref="B13:B14"/>
    <mergeCell ref="C13:C14"/>
    <mergeCell ref="D13:D14"/>
    <mergeCell ref="E13:E14"/>
    <mergeCell ref="A10:E11"/>
    <mergeCell ref="A8:E8"/>
  </mergeCells>
  <pageMargins left="0.51" right="0.41" top="0.19" bottom="0.24" header="0" footer="0.66"/>
  <pageSetup paperSize="9" scale="7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zoomScale="60" zoomScaleNormal="60" workbookViewId="0">
      <selection activeCell="E1" sqref="E1"/>
    </sheetView>
  </sheetViews>
  <sheetFormatPr defaultColWidth="9.140625" defaultRowHeight="15" x14ac:dyDescent="0.25"/>
  <cols>
    <col min="1" max="1" width="5.7109375" style="9" customWidth="1"/>
    <col min="2" max="2" width="65.85546875" style="9" customWidth="1"/>
    <col min="3" max="3" width="19" style="9" customWidth="1"/>
    <col min="4" max="4" width="22" style="9" customWidth="1"/>
    <col min="5" max="5" width="20" style="9" customWidth="1"/>
    <col min="6" max="16384" width="9.140625" style="9"/>
  </cols>
  <sheetData>
    <row r="1" spans="1:5" ht="39.75" customHeight="1" x14ac:dyDescent="0.25">
      <c r="C1" s="98" t="s">
        <v>230</v>
      </c>
      <c r="D1" s="98"/>
      <c r="E1" s="63" t="s">
        <v>233</v>
      </c>
    </row>
    <row r="2" spans="1:5" ht="43.5" customHeight="1" x14ac:dyDescent="0.25">
      <c r="A2" s="96" t="s">
        <v>8</v>
      </c>
      <c r="B2" s="96"/>
      <c r="C2" s="96"/>
      <c r="D2" s="96"/>
      <c r="E2" s="96"/>
    </row>
    <row r="3" spans="1:5" ht="10.5" customHeight="1" x14ac:dyDescent="0.25">
      <c r="A3" s="96"/>
      <c r="B3" s="96"/>
      <c r="C3" s="96"/>
      <c r="D3" s="96"/>
      <c r="E3" s="96"/>
    </row>
    <row r="4" spans="1:5" x14ac:dyDescent="0.25">
      <c r="A4" s="95" t="s">
        <v>0</v>
      </c>
      <c r="B4" s="104" t="s">
        <v>1</v>
      </c>
      <c r="C4" s="95" t="s">
        <v>4</v>
      </c>
      <c r="D4" s="95" t="s">
        <v>5</v>
      </c>
      <c r="E4" s="95" t="s">
        <v>6</v>
      </c>
    </row>
    <row r="5" spans="1:5" ht="82.5" customHeight="1" x14ac:dyDescent="0.25">
      <c r="A5" s="104"/>
      <c r="B5" s="105"/>
      <c r="C5" s="104"/>
      <c r="D5" s="104"/>
      <c r="E5" s="104"/>
    </row>
    <row r="6" spans="1:5" ht="20.25" x14ac:dyDescent="0.25">
      <c r="A6" s="99" t="s">
        <v>159</v>
      </c>
      <c r="B6" s="102"/>
      <c r="C6" s="102"/>
      <c r="D6" s="102"/>
      <c r="E6" s="103"/>
    </row>
    <row r="7" spans="1:5" ht="20.25" x14ac:dyDescent="0.25">
      <c r="A7" s="88"/>
      <c r="B7" s="24" t="s">
        <v>10</v>
      </c>
      <c r="C7" s="41"/>
      <c r="D7" s="41"/>
      <c r="E7" s="88">
        <f>SUM(E8)</f>
        <v>220</v>
      </c>
    </row>
    <row r="8" spans="1:5" ht="37.5" x14ac:dyDescent="0.3">
      <c r="A8" s="89">
        <v>1</v>
      </c>
      <c r="B8" s="42" t="s">
        <v>160</v>
      </c>
      <c r="C8" s="49" t="s">
        <v>114</v>
      </c>
      <c r="D8" s="40" t="s">
        <v>21</v>
      </c>
      <c r="E8" s="49">
        <v>220</v>
      </c>
    </row>
    <row r="9" spans="1:5" ht="20.25" x14ac:dyDescent="0.25">
      <c r="A9" s="99" t="s">
        <v>147</v>
      </c>
      <c r="B9" s="100"/>
      <c r="C9" s="100"/>
      <c r="D9" s="100"/>
      <c r="E9" s="101"/>
    </row>
    <row r="10" spans="1:5" ht="20.25" x14ac:dyDescent="0.25">
      <c r="A10" s="43"/>
      <c r="B10" s="24" t="s">
        <v>10</v>
      </c>
      <c r="C10" s="88"/>
      <c r="D10" s="88"/>
      <c r="E10" s="17">
        <f>SUM(E11:E12)</f>
        <v>200</v>
      </c>
    </row>
    <row r="11" spans="1:5" ht="37.5" x14ac:dyDescent="0.25">
      <c r="A11" s="43">
        <v>1</v>
      </c>
      <c r="B11" s="32" t="s">
        <v>149</v>
      </c>
      <c r="C11" s="49" t="s">
        <v>193</v>
      </c>
      <c r="D11" s="40" t="s">
        <v>21</v>
      </c>
      <c r="E11" s="33">
        <v>100</v>
      </c>
    </row>
    <row r="12" spans="1:5" ht="37.5" x14ac:dyDescent="0.25">
      <c r="A12" s="43">
        <f>A11+1</f>
        <v>2</v>
      </c>
      <c r="B12" s="32" t="s">
        <v>150</v>
      </c>
      <c r="C12" s="28" t="s">
        <v>114</v>
      </c>
      <c r="D12" s="40" t="s">
        <v>21</v>
      </c>
      <c r="E12" s="31">
        <v>100</v>
      </c>
    </row>
    <row r="13" spans="1:5" ht="20.25" x14ac:dyDescent="0.25">
      <c r="A13" s="43"/>
      <c r="B13" s="26" t="s">
        <v>12</v>
      </c>
      <c r="C13" s="7"/>
      <c r="D13" s="7"/>
      <c r="E13" s="17">
        <f>SUM(E14:E14)</f>
        <v>150</v>
      </c>
    </row>
    <row r="14" spans="1:5" ht="20.25" x14ac:dyDescent="0.25">
      <c r="A14" s="43">
        <v>1</v>
      </c>
      <c r="B14" s="32" t="s">
        <v>148</v>
      </c>
      <c r="C14" s="28" t="s">
        <v>103</v>
      </c>
      <c r="D14" s="40" t="s">
        <v>21</v>
      </c>
      <c r="E14" s="33">
        <v>150</v>
      </c>
    </row>
    <row r="15" spans="1:5" ht="20.25" x14ac:dyDescent="0.25">
      <c r="A15" s="43"/>
      <c r="B15" s="26" t="s">
        <v>11</v>
      </c>
      <c r="C15" s="7"/>
      <c r="D15" s="7"/>
      <c r="E15" s="17">
        <f>E16</f>
        <v>500</v>
      </c>
    </row>
    <row r="16" spans="1:5" ht="56.25" x14ac:dyDescent="0.25">
      <c r="A16" s="43">
        <v>1</v>
      </c>
      <c r="B16" s="32" t="s">
        <v>225</v>
      </c>
      <c r="C16" s="28" t="s">
        <v>109</v>
      </c>
      <c r="D16" s="40" t="s">
        <v>21</v>
      </c>
      <c r="E16" s="33">
        <v>500</v>
      </c>
    </row>
    <row r="17" spans="1:5" ht="20.25" x14ac:dyDescent="0.25">
      <c r="A17" s="99" t="s">
        <v>226</v>
      </c>
      <c r="B17" s="100"/>
      <c r="C17" s="100"/>
      <c r="D17" s="100"/>
      <c r="E17" s="101"/>
    </row>
    <row r="18" spans="1:5" ht="18.75" x14ac:dyDescent="0.25">
      <c r="A18" s="11"/>
      <c r="B18" s="26" t="s">
        <v>12</v>
      </c>
      <c r="C18" s="7"/>
      <c r="D18" s="7"/>
      <c r="E18" s="17">
        <f>SUM(E19:E20)</f>
        <v>270</v>
      </c>
    </row>
    <row r="19" spans="1:5" ht="56.25" x14ac:dyDescent="0.25">
      <c r="A19" s="11">
        <v>1</v>
      </c>
      <c r="B19" s="30" t="s">
        <v>151</v>
      </c>
      <c r="C19" s="89" t="s">
        <v>152</v>
      </c>
      <c r="D19" s="40" t="s">
        <v>21</v>
      </c>
      <c r="E19" s="89">
        <v>200</v>
      </c>
    </row>
    <row r="20" spans="1:5" ht="37.5" x14ac:dyDescent="0.25">
      <c r="A20" s="11">
        <f>A19+1</f>
        <v>2</v>
      </c>
      <c r="B20" s="27" t="s">
        <v>153</v>
      </c>
      <c r="C20" s="28" t="s">
        <v>154</v>
      </c>
      <c r="D20" s="40" t="s">
        <v>21</v>
      </c>
      <c r="E20" s="29">
        <v>70</v>
      </c>
    </row>
    <row r="21" spans="1:5" ht="18.75" x14ac:dyDescent="0.25">
      <c r="A21" s="11"/>
      <c r="B21" s="26" t="s">
        <v>11</v>
      </c>
      <c r="C21" s="7"/>
      <c r="D21" s="7"/>
      <c r="E21" s="17">
        <f>SUM(E22:E23)</f>
        <v>350</v>
      </c>
    </row>
    <row r="22" spans="1:5" ht="56.25" x14ac:dyDescent="0.25">
      <c r="A22" s="11">
        <v>1</v>
      </c>
      <c r="B22" s="30" t="s">
        <v>155</v>
      </c>
      <c r="C22" s="89" t="s">
        <v>156</v>
      </c>
      <c r="D22" s="40" t="s">
        <v>21</v>
      </c>
      <c r="E22" s="89">
        <v>200</v>
      </c>
    </row>
    <row r="23" spans="1:5" ht="56.25" x14ac:dyDescent="0.25">
      <c r="A23" s="11">
        <f t="shared" ref="A23" si="0">A22+1</f>
        <v>2</v>
      </c>
      <c r="B23" s="14" t="s">
        <v>157</v>
      </c>
      <c r="C23" s="116" t="s">
        <v>158</v>
      </c>
      <c r="D23" s="40" t="s">
        <v>21</v>
      </c>
      <c r="E23" s="89">
        <v>150</v>
      </c>
    </row>
    <row r="24" spans="1:5" ht="20.25" x14ac:dyDescent="0.25">
      <c r="A24" s="99" t="s">
        <v>227</v>
      </c>
      <c r="B24" s="100"/>
      <c r="C24" s="100"/>
      <c r="D24" s="100"/>
      <c r="E24" s="101"/>
    </row>
    <row r="25" spans="1:5" ht="20.25" x14ac:dyDescent="0.25">
      <c r="A25" s="44"/>
      <c r="B25" s="24" t="s">
        <v>10</v>
      </c>
      <c r="C25" s="88"/>
      <c r="D25" s="88"/>
      <c r="E25" s="17">
        <f>SUM(E26:E30)</f>
        <v>420</v>
      </c>
    </row>
    <row r="26" spans="1:5" ht="37.5" x14ac:dyDescent="0.25">
      <c r="A26" s="44">
        <v>1</v>
      </c>
      <c r="B26" s="27" t="s">
        <v>162</v>
      </c>
      <c r="C26" s="39" t="s">
        <v>20</v>
      </c>
      <c r="D26" s="40" t="s">
        <v>21</v>
      </c>
      <c r="E26" s="117">
        <v>120</v>
      </c>
    </row>
    <row r="27" spans="1:5" ht="37.5" x14ac:dyDescent="0.25">
      <c r="A27" s="44">
        <f>A26+1</f>
        <v>2</v>
      </c>
      <c r="B27" s="38" t="s">
        <v>143</v>
      </c>
      <c r="C27" s="39" t="s">
        <v>27</v>
      </c>
      <c r="D27" s="40" t="s">
        <v>21</v>
      </c>
      <c r="E27" s="39">
        <v>80</v>
      </c>
    </row>
    <row r="28" spans="1:5" ht="37.5" x14ac:dyDescent="0.25">
      <c r="A28" s="44">
        <f>A27+1</f>
        <v>3</v>
      </c>
      <c r="B28" s="27" t="s">
        <v>146</v>
      </c>
      <c r="C28" s="39" t="s">
        <v>27</v>
      </c>
      <c r="D28" s="40" t="s">
        <v>21</v>
      </c>
      <c r="E28" s="39">
        <v>60</v>
      </c>
    </row>
    <row r="29" spans="1:5" ht="37.5" x14ac:dyDescent="0.25">
      <c r="A29" s="44">
        <f>A28+1</f>
        <v>4</v>
      </c>
      <c r="B29" s="38" t="s">
        <v>144</v>
      </c>
      <c r="C29" s="39" t="s">
        <v>95</v>
      </c>
      <c r="D29" s="40" t="s">
        <v>21</v>
      </c>
      <c r="E29" s="39">
        <v>80</v>
      </c>
    </row>
    <row r="30" spans="1:5" ht="56.25" x14ac:dyDescent="0.25">
      <c r="A30" s="44">
        <f>A29+1</f>
        <v>5</v>
      </c>
      <c r="B30" s="38" t="s">
        <v>145</v>
      </c>
      <c r="C30" s="39" t="s">
        <v>109</v>
      </c>
      <c r="D30" s="40" t="s">
        <v>21</v>
      </c>
      <c r="E30" s="39">
        <v>80</v>
      </c>
    </row>
    <row r="31" spans="1:5" ht="20.25" x14ac:dyDescent="0.25">
      <c r="A31" s="44"/>
      <c r="B31" s="26" t="s">
        <v>11</v>
      </c>
      <c r="C31" s="7"/>
      <c r="D31" s="7"/>
      <c r="E31" s="17">
        <f>SUM(E32:E33)</f>
        <v>250</v>
      </c>
    </row>
    <row r="32" spans="1:5" ht="20.25" x14ac:dyDescent="0.25">
      <c r="A32" s="44">
        <v>1</v>
      </c>
      <c r="B32" s="35" t="s">
        <v>142</v>
      </c>
      <c r="C32" s="118" t="s">
        <v>49</v>
      </c>
      <c r="D32" s="36" t="s">
        <v>21</v>
      </c>
      <c r="E32" s="37">
        <v>100</v>
      </c>
    </row>
    <row r="33" spans="1:6" ht="20.25" x14ac:dyDescent="0.25">
      <c r="A33" s="44">
        <f>A32+1</f>
        <v>2</v>
      </c>
      <c r="B33" s="35" t="s">
        <v>228</v>
      </c>
      <c r="C33" s="118" t="s">
        <v>49</v>
      </c>
      <c r="D33" s="36" t="s">
        <v>21</v>
      </c>
      <c r="E33" s="89">
        <v>150</v>
      </c>
    </row>
    <row r="39" spans="1:6" x14ac:dyDescent="0.25">
      <c r="D39" s="3"/>
      <c r="E39" s="3"/>
      <c r="F39" s="3"/>
    </row>
    <row r="40" spans="1:6" x14ac:dyDescent="0.25">
      <c r="D40" s="3"/>
      <c r="E40" s="3"/>
      <c r="F40" s="3"/>
    </row>
    <row r="41" spans="1:6" x14ac:dyDescent="0.25">
      <c r="D41" s="3"/>
      <c r="E41" s="3"/>
      <c r="F41" s="3"/>
    </row>
    <row r="42" spans="1:6" x14ac:dyDescent="0.25">
      <c r="D42" s="3"/>
      <c r="E42" s="3"/>
      <c r="F42" s="3"/>
    </row>
    <row r="43" spans="1:6" x14ac:dyDescent="0.25">
      <c r="D43" s="3"/>
      <c r="E43" s="3"/>
      <c r="F43" s="3"/>
    </row>
    <row r="44" spans="1:6" x14ac:dyDescent="0.25">
      <c r="D44" s="3"/>
      <c r="E44" s="3"/>
      <c r="F44" s="3"/>
    </row>
    <row r="45" spans="1:6" x14ac:dyDescent="0.25">
      <c r="D45" s="3"/>
      <c r="E45" s="3"/>
      <c r="F45" s="3"/>
    </row>
    <row r="46" spans="1:6" x14ac:dyDescent="0.25">
      <c r="D46" s="3"/>
      <c r="E46" s="3"/>
      <c r="F46" s="3"/>
    </row>
    <row r="47" spans="1:6" x14ac:dyDescent="0.25">
      <c r="D47" s="3"/>
      <c r="E47" s="3"/>
      <c r="F47" s="3"/>
    </row>
    <row r="48" spans="1:6" x14ac:dyDescent="0.25">
      <c r="D48" s="3"/>
      <c r="E48" s="3"/>
      <c r="F48" s="3"/>
    </row>
    <row r="49" spans="4:6" x14ac:dyDescent="0.25">
      <c r="D49" s="3"/>
      <c r="E49" s="3"/>
      <c r="F49" s="3"/>
    </row>
    <row r="50" spans="4:6" x14ac:dyDescent="0.25">
      <c r="D50" s="3"/>
      <c r="E50" s="3"/>
      <c r="F50" s="3"/>
    </row>
    <row r="51" spans="4:6" x14ac:dyDescent="0.25">
      <c r="D51" s="3"/>
      <c r="E51" s="3"/>
      <c r="F51" s="3"/>
    </row>
    <row r="52" spans="4:6" x14ac:dyDescent="0.25">
      <c r="D52" s="3"/>
      <c r="E52" s="3"/>
      <c r="F52" s="3"/>
    </row>
    <row r="53" spans="4:6" x14ac:dyDescent="0.25">
      <c r="D53" s="3"/>
      <c r="E53" s="3"/>
      <c r="F53" s="3"/>
    </row>
    <row r="54" spans="4:6" x14ac:dyDescent="0.25">
      <c r="D54" s="3"/>
      <c r="E54" s="3"/>
      <c r="F54" s="3"/>
    </row>
    <row r="55" spans="4:6" x14ac:dyDescent="0.25">
      <c r="D55" s="3"/>
      <c r="E55" s="3"/>
      <c r="F55" s="3"/>
    </row>
    <row r="56" spans="4:6" x14ac:dyDescent="0.25">
      <c r="D56" s="3"/>
      <c r="E56" s="3"/>
      <c r="F56" s="3"/>
    </row>
    <row r="57" spans="4:6" x14ac:dyDescent="0.25">
      <c r="D57" s="3"/>
      <c r="E57" s="3"/>
      <c r="F57" s="3"/>
    </row>
    <row r="58" spans="4:6" x14ac:dyDescent="0.25">
      <c r="D58" s="3"/>
      <c r="E58" s="3"/>
      <c r="F58" s="3"/>
    </row>
    <row r="59" spans="4:6" x14ac:dyDescent="0.25">
      <c r="D59" s="3"/>
      <c r="E59" s="3"/>
      <c r="F59" s="3"/>
    </row>
    <row r="60" spans="4:6" x14ac:dyDescent="0.25">
      <c r="D60" s="3"/>
      <c r="E60" s="3"/>
      <c r="F60" s="3"/>
    </row>
    <row r="61" spans="4:6" x14ac:dyDescent="0.25">
      <c r="D61" s="3"/>
      <c r="E61" s="3"/>
      <c r="F61" s="3"/>
    </row>
    <row r="62" spans="4:6" x14ac:dyDescent="0.25">
      <c r="D62" s="3"/>
      <c r="E62" s="3"/>
      <c r="F62" s="3"/>
    </row>
    <row r="63" spans="4:6" x14ac:dyDescent="0.25">
      <c r="D63" s="3"/>
      <c r="E63" s="3"/>
      <c r="F63" s="3"/>
    </row>
    <row r="64" spans="4:6" x14ac:dyDescent="0.25">
      <c r="D64" s="3"/>
      <c r="E64" s="3"/>
      <c r="F64" s="3"/>
    </row>
    <row r="65" spans="4:6" x14ac:dyDescent="0.25">
      <c r="D65" s="3"/>
      <c r="E65" s="3"/>
      <c r="F65" s="3"/>
    </row>
    <row r="66" spans="4:6" x14ac:dyDescent="0.25">
      <c r="D66" s="3"/>
      <c r="E66" s="3"/>
      <c r="F66" s="3"/>
    </row>
    <row r="67" spans="4:6" x14ac:dyDescent="0.25">
      <c r="D67" s="3"/>
      <c r="E67" s="3"/>
      <c r="F67" s="3"/>
    </row>
    <row r="68" spans="4:6" x14ac:dyDescent="0.25">
      <c r="D68" s="3"/>
      <c r="E68" s="3"/>
      <c r="F68" s="3"/>
    </row>
    <row r="69" spans="4:6" x14ac:dyDescent="0.25">
      <c r="D69" s="3"/>
      <c r="E69" s="3"/>
      <c r="F69" s="3"/>
    </row>
    <row r="70" spans="4:6" x14ac:dyDescent="0.25">
      <c r="D70" s="3"/>
      <c r="E70" s="3"/>
      <c r="F70" s="3"/>
    </row>
    <row r="71" spans="4:6" x14ac:dyDescent="0.25">
      <c r="D71" s="3"/>
      <c r="E71" s="3"/>
      <c r="F71" s="3"/>
    </row>
    <row r="72" spans="4:6" x14ac:dyDescent="0.25">
      <c r="D72" s="3"/>
      <c r="E72" s="3"/>
      <c r="F72" s="3"/>
    </row>
  </sheetData>
  <mergeCells count="11">
    <mergeCell ref="C1:D1"/>
    <mergeCell ref="A24:E24"/>
    <mergeCell ref="A9:E9"/>
    <mergeCell ref="A17:E17"/>
    <mergeCell ref="A6:E6"/>
    <mergeCell ref="A2:E3"/>
    <mergeCell ref="A4:A5"/>
    <mergeCell ref="B4:B5"/>
    <mergeCell ref="C4:C5"/>
    <mergeCell ref="D4:D5"/>
    <mergeCell ref="E4:E5"/>
  </mergeCells>
  <pageMargins left="0.46" right="0.24" top="0.38" bottom="0.39370078740157483" header="0" footer="0"/>
  <pageSetup paperSize="9" scale="7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"/>
  <sheetViews>
    <sheetView tabSelected="1" zoomScale="60" zoomScaleNormal="60" workbookViewId="0">
      <selection activeCell="E1" sqref="E1"/>
    </sheetView>
  </sheetViews>
  <sheetFormatPr defaultColWidth="9.140625" defaultRowHeight="15" x14ac:dyDescent="0.25"/>
  <cols>
    <col min="1" max="1" width="8.140625" style="9" customWidth="1"/>
    <col min="2" max="2" width="74.42578125" style="9" customWidth="1"/>
    <col min="3" max="3" width="23.7109375" style="9" customWidth="1"/>
    <col min="4" max="4" width="21.42578125" style="9" customWidth="1"/>
    <col min="5" max="5" width="20.85546875" style="9" customWidth="1"/>
    <col min="6" max="16384" width="9.140625" style="9"/>
  </cols>
  <sheetData>
    <row r="1" spans="1:5" ht="33" customHeight="1" x14ac:dyDescent="0.25">
      <c r="C1" s="106" t="s">
        <v>230</v>
      </c>
      <c r="D1" s="106"/>
      <c r="E1" s="64" t="s">
        <v>234</v>
      </c>
    </row>
    <row r="2" spans="1:5" ht="35.1" customHeight="1" x14ac:dyDescent="0.25">
      <c r="A2" s="96" t="s">
        <v>192</v>
      </c>
      <c r="B2" s="96"/>
      <c r="C2" s="96"/>
      <c r="D2" s="96"/>
      <c r="E2" s="96"/>
    </row>
    <row r="3" spans="1:5" ht="35.1" customHeight="1" x14ac:dyDescent="0.25">
      <c r="A3" s="96"/>
      <c r="B3" s="96"/>
      <c r="C3" s="96"/>
      <c r="D3" s="96"/>
      <c r="E3" s="96"/>
    </row>
    <row r="4" spans="1:5" ht="39.75" customHeight="1" x14ac:dyDescent="0.25">
      <c r="A4" s="95" t="s">
        <v>0</v>
      </c>
      <c r="B4" s="104" t="s">
        <v>1</v>
      </c>
      <c r="C4" s="95" t="s">
        <v>4</v>
      </c>
      <c r="D4" s="95" t="s">
        <v>5</v>
      </c>
      <c r="E4" s="95" t="s">
        <v>6</v>
      </c>
    </row>
    <row r="5" spans="1:5" ht="43.5" customHeight="1" x14ac:dyDescent="0.25">
      <c r="A5" s="104"/>
      <c r="B5" s="105"/>
      <c r="C5" s="104"/>
      <c r="D5" s="104"/>
      <c r="E5" s="104"/>
    </row>
    <row r="6" spans="1:5" ht="20.25" x14ac:dyDescent="0.25">
      <c r="A6" s="107" t="s">
        <v>18</v>
      </c>
      <c r="B6" s="108"/>
      <c r="C6" s="108"/>
      <c r="D6" s="108"/>
      <c r="E6" s="109"/>
    </row>
    <row r="7" spans="1:5" ht="20.25" x14ac:dyDescent="0.25">
      <c r="A7" s="47"/>
      <c r="B7" s="110" t="s">
        <v>136</v>
      </c>
      <c r="C7" s="110"/>
      <c r="D7" s="48"/>
      <c r="E7" s="25">
        <f>SUM(E8:E11)</f>
        <v>51</v>
      </c>
    </row>
    <row r="8" spans="1:5" ht="24.75" customHeight="1" x14ac:dyDescent="0.25">
      <c r="A8" s="45">
        <v>1</v>
      </c>
      <c r="B8" s="32" t="s">
        <v>137</v>
      </c>
      <c r="C8" s="49" t="s">
        <v>38</v>
      </c>
      <c r="D8" s="70" t="s">
        <v>141</v>
      </c>
      <c r="E8" s="66">
        <v>17</v>
      </c>
    </row>
    <row r="9" spans="1:5" ht="24.75" customHeight="1" x14ac:dyDescent="0.25">
      <c r="A9" s="43">
        <f>A8+1</f>
        <v>2</v>
      </c>
      <c r="B9" s="32" t="s">
        <v>138</v>
      </c>
      <c r="C9" s="49" t="s">
        <v>68</v>
      </c>
      <c r="D9" s="70" t="s">
        <v>141</v>
      </c>
      <c r="E9" s="66">
        <v>12</v>
      </c>
    </row>
    <row r="10" spans="1:5" ht="24.75" customHeight="1" x14ac:dyDescent="0.25">
      <c r="A10" s="43">
        <f t="shared" ref="A10:A11" si="0">A9+1</f>
        <v>3</v>
      </c>
      <c r="B10" s="32" t="s">
        <v>139</v>
      </c>
      <c r="C10" s="49" t="s">
        <v>84</v>
      </c>
      <c r="D10" s="70" t="s">
        <v>141</v>
      </c>
      <c r="E10" s="66">
        <v>8</v>
      </c>
    </row>
    <row r="11" spans="1:5" ht="24.75" customHeight="1" x14ac:dyDescent="0.25">
      <c r="A11" s="43">
        <f t="shared" si="0"/>
        <v>4</v>
      </c>
      <c r="B11" s="32" t="s">
        <v>140</v>
      </c>
      <c r="C11" s="49" t="s">
        <v>38</v>
      </c>
      <c r="D11" s="70" t="s">
        <v>141</v>
      </c>
      <c r="E11" s="66">
        <v>14</v>
      </c>
    </row>
  </sheetData>
  <mergeCells count="9">
    <mergeCell ref="C1:D1"/>
    <mergeCell ref="A6:E6"/>
    <mergeCell ref="B7:C7"/>
    <mergeCell ref="A2:E3"/>
    <mergeCell ref="A4:A5"/>
    <mergeCell ref="B4:B5"/>
    <mergeCell ref="C4:C5"/>
    <mergeCell ref="D4:D5"/>
    <mergeCell ref="E4:E5"/>
  </mergeCells>
  <pageMargins left="0.9" right="0.39370078740157483" top="0.26" bottom="0.39370078740157483" header="0" footer="0"/>
  <pageSetup paperSize="9"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zoomScale="60" zoomScaleNormal="60" workbookViewId="0">
      <selection activeCell="E1" sqref="E1"/>
    </sheetView>
  </sheetViews>
  <sheetFormatPr defaultColWidth="9.140625" defaultRowHeight="15" x14ac:dyDescent="0.25"/>
  <cols>
    <col min="1" max="1" width="9.140625" style="9" customWidth="1"/>
    <col min="2" max="2" width="70.7109375" style="9" customWidth="1"/>
    <col min="3" max="3" width="17.42578125" style="9" customWidth="1"/>
    <col min="4" max="4" width="18" style="9" customWidth="1"/>
    <col min="5" max="5" width="20.28515625" style="62" customWidth="1"/>
    <col min="6" max="16384" width="9.140625" style="9"/>
  </cols>
  <sheetData>
    <row r="1" spans="1:5" ht="34.5" customHeight="1" x14ac:dyDescent="0.25">
      <c r="C1" s="106" t="s">
        <v>230</v>
      </c>
      <c r="D1" s="106"/>
      <c r="E1" s="63" t="s">
        <v>235</v>
      </c>
    </row>
    <row r="2" spans="1:5" ht="35.1" customHeight="1" x14ac:dyDescent="0.25">
      <c r="A2" s="96" t="s">
        <v>13</v>
      </c>
      <c r="B2" s="96"/>
      <c r="C2" s="96"/>
      <c r="D2" s="96"/>
      <c r="E2" s="96"/>
    </row>
    <row r="3" spans="1:5" ht="35.1" customHeight="1" x14ac:dyDescent="0.25">
      <c r="A3" s="96"/>
      <c r="B3" s="96"/>
      <c r="C3" s="96"/>
      <c r="D3" s="96"/>
      <c r="E3" s="96"/>
    </row>
    <row r="4" spans="1:5" ht="39.75" customHeight="1" x14ac:dyDescent="0.25">
      <c r="A4" s="95" t="s">
        <v>239</v>
      </c>
      <c r="B4" s="104" t="s">
        <v>1</v>
      </c>
      <c r="C4" s="95" t="s">
        <v>4</v>
      </c>
      <c r="D4" s="95" t="s">
        <v>5</v>
      </c>
      <c r="E4" s="114" t="s">
        <v>6</v>
      </c>
    </row>
    <row r="5" spans="1:5" ht="43.5" customHeight="1" x14ac:dyDescent="0.25">
      <c r="A5" s="104"/>
      <c r="B5" s="105"/>
      <c r="C5" s="104"/>
      <c r="D5" s="104"/>
      <c r="E5" s="115"/>
    </row>
    <row r="6" spans="1:5" ht="20.25" x14ac:dyDescent="0.25">
      <c r="A6" s="99" t="s">
        <v>18</v>
      </c>
      <c r="B6" s="100"/>
      <c r="C6" s="100"/>
      <c r="D6" s="100"/>
      <c r="E6" s="101"/>
    </row>
    <row r="7" spans="1:5" ht="26.25" customHeight="1" x14ac:dyDescent="0.25">
      <c r="A7" s="19"/>
      <c r="B7" s="68" t="s">
        <v>126</v>
      </c>
      <c r="C7" s="20"/>
      <c r="D7" s="20"/>
      <c r="E7" s="71">
        <f>SUM(E8:E10)</f>
        <v>1950</v>
      </c>
    </row>
    <row r="8" spans="1:5" ht="37.5" x14ac:dyDescent="0.25">
      <c r="A8" s="41">
        <v>1</v>
      </c>
      <c r="B8" s="32" t="s">
        <v>127</v>
      </c>
      <c r="C8" s="23" t="s">
        <v>27</v>
      </c>
      <c r="D8" s="70" t="s">
        <v>21</v>
      </c>
      <c r="E8" s="67">
        <v>1000</v>
      </c>
    </row>
    <row r="9" spans="1:5" ht="56.25" x14ac:dyDescent="0.25">
      <c r="A9" s="41">
        <f>A8+1</f>
        <v>2</v>
      </c>
      <c r="B9" s="32" t="s">
        <v>128</v>
      </c>
      <c r="C9" s="23" t="s">
        <v>76</v>
      </c>
      <c r="D9" s="70" t="s">
        <v>21</v>
      </c>
      <c r="E9" s="67">
        <v>350</v>
      </c>
    </row>
    <row r="10" spans="1:5" ht="37.5" x14ac:dyDescent="0.25">
      <c r="A10" s="41">
        <f>A9+1</f>
        <v>3</v>
      </c>
      <c r="B10" s="32" t="s">
        <v>129</v>
      </c>
      <c r="C10" s="23" t="s">
        <v>95</v>
      </c>
      <c r="D10" s="70" t="s">
        <v>21</v>
      </c>
      <c r="E10" s="67">
        <v>600</v>
      </c>
    </row>
    <row r="11" spans="1:5" ht="20.25" x14ac:dyDescent="0.25">
      <c r="A11" s="12"/>
      <c r="B11" s="13" t="s">
        <v>14</v>
      </c>
      <c r="C11" s="13"/>
      <c r="D11" s="13"/>
      <c r="E11" s="72">
        <f>SUM(E12:E104)</f>
        <v>12163</v>
      </c>
    </row>
    <row r="12" spans="1:5" ht="56.25" x14ac:dyDescent="0.25">
      <c r="A12" s="46">
        <v>1</v>
      </c>
      <c r="B12" s="32" t="s">
        <v>19</v>
      </c>
      <c r="C12" s="23" t="s">
        <v>20</v>
      </c>
      <c r="D12" s="70" t="s">
        <v>21</v>
      </c>
      <c r="E12" s="67">
        <v>408</v>
      </c>
    </row>
    <row r="13" spans="1:5" ht="37.5" x14ac:dyDescent="0.25">
      <c r="A13" s="46">
        <f>A12+1</f>
        <v>2</v>
      </c>
      <c r="B13" s="32" t="s">
        <v>22</v>
      </c>
      <c r="C13" s="23" t="s">
        <v>20</v>
      </c>
      <c r="D13" s="23" t="s">
        <v>21</v>
      </c>
      <c r="E13" s="59">
        <v>102</v>
      </c>
    </row>
    <row r="14" spans="1:5" ht="37.5" x14ac:dyDescent="0.25">
      <c r="A14" s="46">
        <f t="shared" ref="A14:A77" si="0">A13+1</f>
        <v>3</v>
      </c>
      <c r="B14" s="32" t="s">
        <v>23</v>
      </c>
      <c r="C14" s="23" t="s">
        <v>20</v>
      </c>
      <c r="D14" s="23" t="s">
        <v>21</v>
      </c>
      <c r="E14" s="59">
        <v>51</v>
      </c>
    </row>
    <row r="15" spans="1:5" ht="37.5" x14ac:dyDescent="0.25">
      <c r="A15" s="46">
        <f t="shared" si="0"/>
        <v>4</v>
      </c>
      <c r="B15" s="32" t="s">
        <v>24</v>
      </c>
      <c r="C15" s="23" t="s">
        <v>20</v>
      </c>
      <c r="D15" s="23" t="s">
        <v>21</v>
      </c>
      <c r="E15" s="59">
        <v>136</v>
      </c>
    </row>
    <row r="16" spans="1:5" ht="37.5" x14ac:dyDescent="0.25">
      <c r="A16" s="46">
        <f t="shared" si="0"/>
        <v>5</v>
      </c>
      <c r="B16" s="32" t="s">
        <v>25</v>
      </c>
      <c r="C16" s="23" t="s">
        <v>20</v>
      </c>
      <c r="D16" s="23" t="s">
        <v>21</v>
      </c>
      <c r="E16" s="59">
        <v>110</v>
      </c>
    </row>
    <row r="17" spans="1:5" ht="56.25" x14ac:dyDescent="0.25">
      <c r="A17" s="46">
        <f t="shared" si="0"/>
        <v>6</v>
      </c>
      <c r="B17" s="32" t="s">
        <v>26</v>
      </c>
      <c r="C17" s="23" t="s">
        <v>27</v>
      </c>
      <c r="D17" s="23" t="s">
        <v>21</v>
      </c>
      <c r="E17" s="59">
        <v>300</v>
      </c>
    </row>
    <row r="18" spans="1:5" ht="56.25" x14ac:dyDescent="0.25">
      <c r="A18" s="46">
        <f t="shared" si="0"/>
        <v>7</v>
      </c>
      <c r="B18" s="32" t="s">
        <v>28</v>
      </c>
      <c r="C18" s="23" t="s">
        <v>27</v>
      </c>
      <c r="D18" s="23" t="s">
        <v>21</v>
      </c>
      <c r="E18" s="59">
        <v>153</v>
      </c>
    </row>
    <row r="19" spans="1:5" ht="56.25" x14ac:dyDescent="0.25">
      <c r="A19" s="46">
        <f t="shared" si="0"/>
        <v>8</v>
      </c>
      <c r="B19" s="32" t="s">
        <v>29</v>
      </c>
      <c r="C19" s="23" t="s">
        <v>27</v>
      </c>
      <c r="D19" s="23" t="s">
        <v>21</v>
      </c>
      <c r="E19" s="59">
        <v>100</v>
      </c>
    </row>
    <row r="20" spans="1:5" ht="56.25" x14ac:dyDescent="0.25">
      <c r="A20" s="46">
        <f t="shared" si="0"/>
        <v>9</v>
      </c>
      <c r="B20" s="32" t="s">
        <v>30</v>
      </c>
      <c r="C20" s="23" t="s">
        <v>27</v>
      </c>
      <c r="D20" s="23" t="s">
        <v>21</v>
      </c>
      <c r="E20" s="59">
        <v>100</v>
      </c>
    </row>
    <row r="21" spans="1:5" ht="56.25" x14ac:dyDescent="0.25">
      <c r="A21" s="46">
        <f t="shared" si="0"/>
        <v>10</v>
      </c>
      <c r="B21" s="32" t="s">
        <v>31</v>
      </c>
      <c r="C21" s="23" t="s">
        <v>27</v>
      </c>
      <c r="D21" s="23" t="s">
        <v>21</v>
      </c>
      <c r="E21" s="59">
        <v>60</v>
      </c>
    </row>
    <row r="22" spans="1:5" ht="37.5" x14ac:dyDescent="0.25">
      <c r="A22" s="46">
        <f t="shared" si="0"/>
        <v>11</v>
      </c>
      <c r="B22" s="32" t="s">
        <v>32</v>
      </c>
      <c r="C22" s="23" t="s">
        <v>27</v>
      </c>
      <c r="D22" s="23" t="s">
        <v>21</v>
      </c>
      <c r="E22" s="59">
        <v>60</v>
      </c>
    </row>
    <row r="23" spans="1:5" ht="37.5" x14ac:dyDescent="0.25">
      <c r="A23" s="46">
        <f t="shared" si="0"/>
        <v>12</v>
      </c>
      <c r="B23" s="32" t="s">
        <v>33</v>
      </c>
      <c r="C23" s="23" t="s">
        <v>27</v>
      </c>
      <c r="D23" s="23" t="s">
        <v>21</v>
      </c>
      <c r="E23" s="59">
        <v>80</v>
      </c>
    </row>
    <row r="24" spans="1:5" ht="56.25" x14ac:dyDescent="0.25">
      <c r="A24" s="46">
        <f t="shared" si="0"/>
        <v>13</v>
      </c>
      <c r="B24" s="32" t="s">
        <v>34</v>
      </c>
      <c r="C24" s="23" t="s">
        <v>27</v>
      </c>
      <c r="D24" s="23" t="s">
        <v>21</v>
      </c>
      <c r="E24" s="59">
        <v>96</v>
      </c>
    </row>
    <row r="25" spans="1:5" ht="56.25" x14ac:dyDescent="0.25">
      <c r="A25" s="46">
        <f t="shared" si="0"/>
        <v>14</v>
      </c>
      <c r="B25" s="32" t="s">
        <v>35</v>
      </c>
      <c r="C25" s="23" t="s">
        <v>27</v>
      </c>
      <c r="D25" s="23" t="s">
        <v>21</v>
      </c>
      <c r="E25" s="59">
        <v>60</v>
      </c>
    </row>
    <row r="26" spans="1:5" ht="56.25" x14ac:dyDescent="0.25">
      <c r="A26" s="46">
        <f t="shared" si="0"/>
        <v>15</v>
      </c>
      <c r="B26" s="32" t="s">
        <v>36</v>
      </c>
      <c r="C26" s="23" t="s">
        <v>27</v>
      </c>
      <c r="D26" s="23" t="s">
        <v>21</v>
      </c>
      <c r="E26" s="59">
        <v>50</v>
      </c>
    </row>
    <row r="27" spans="1:5" ht="56.25" x14ac:dyDescent="0.25">
      <c r="A27" s="46">
        <f t="shared" si="0"/>
        <v>16</v>
      </c>
      <c r="B27" s="32" t="s">
        <v>37</v>
      </c>
      <c r="C27" s="23" t="s">
        <v>38</v>
      </c>
      <c r="D27" s="23" t="s">
        <v>21</v>
      </c>
      <c r="E27" s="59">
        <v>150</v>
      </c>
    </row>
    <row r="28" spans="1:5" ht="37.5" x14ac:dyDescent="0.25">
      <c r="A28" s="46">
        <f t="shared" si="0"/>
        <v>17</v>
      </c>
      <c r="B28" s="32" t="s">
        <v>39</v>
      </c>
      <c r="C28" s="23" t="s">
        <v>40</v>
      </c>
      <c r="D28" s="23" t="s">
        <v>21</v>
      </c>
      <c r="E28" s="59">
        <v>100</v>
      </c>
    </row>
    <row r="29" spans="1:5" ht="56.25" x14ac:dyDescent="0.25">
      <c r="A29" s="46">
        <f t="shared" si="0"/>
        <v>18</v>
      </c>
      <c r="B29" s="32" t="s">
        <v>41</v>
      </c>
      <c r="C29" s="23" t="s">
        <v>40</v>
      </c>
      <c r="D29" s="23" t="s">
        <v>21</v>
      </c>
      <c r="E29" s="59">
        <v>55</v>
      </c>
    </row>
    <row r="30" spans="1:5" ht="37.5" x14ac:dyDescent="0.25">
      <c r="A30" s="46">
        <f t="shared" si="0"/>
        <v>19</v>
      </c>
      <c r="B30" s="32" t="s">
        <v>42</v>
      </c>
      <c r="C30" s="23" t="s">
        <v>40</v>
      </c>
      <c r="D30" s="23" t="s">
        <v>21</v>
      </c>
      <c r="E30" s="59">
        <v>72</v>
      </c>
    </row>
    <row r="31" spans="1:5" ht="56.25" x14ac:dyDescent="0.25">
      <c r="A31" s="46">
        <f t="shared" si="0"/>
        <v>20</v>
      </c>
      <c r="B31" s="32" t="s">
        <v>43</v>
      </c>
      <c r="C31" s="23" t="s">
        <v>40</v>
      </c>
      <c r="D31" s="23" t="s">
        <v>21</v>
      </c>
      <c r="E31" s="59">
        <v>110</v>
      </c>
    </row>
    <row r="32" spans="1:5" ht="37.5" x14ac:dyDescent="0.25">
      <c r="A32" s="46">
        <f t="shared" si="0"/>
        <v>21</v>
      </c>
      <c r="B32" s="32" t="s">
        <v>44</v>
      </c>
      <c r="C32" s="23" t="s">
        <v>40</v>
      </c>
      <c r="D32" s="23" t="s">
        <v>21</v>
      </c>
      <c r="E32" s="59">
        <v>192</v>
      </c>
    </row>
    <row r="33" spans="1:5" ht="37.5" x14ac:dyDescent="0.25">
      <c r="A33" s="46">
        <f t="shared" si="0"/>
        <v>22</v>
      </c>
      <c r="B33" s="32" t="s">
        <v>45</v>
      </c>
      <c r="C33" s="23" t="s">
        <v>40</v>
      </c>
      <c r="D33" s="23" t="s">
        <v>21</v>
      </c>
      <c r="E33" s="59">
        <v>120</v>
      </c>
    </row>
    <row r="34" spans="1:5" ht="37.5" x14ac:dyDescent="0.25">
      <c r="A34" s="46">
        <f t="shared" si="0"/>
        <v>23</v>
      </c>
      <c r="B34" s="32" t="s">
        <v>46</v>
      </c>
      <c r="C34" s="23" t="s">
        <v>40</v>
      </c>
      <c r="D34" s="23" t="s">
        <v>21</v>
      </c>
      <c r="E34" s="59">
        <v>144</v>
      </c>
    </row>
    <row r="35" spans="1:5" ht="37.5" x14ac:dyDescent="0.25">
      <c r="A35" s="46">
        <f t="shared" si="0"/>
        <v>24</v>
      </c>
      <c r="B35" s="32" t="s">
        <v>47</v>
      </c>
      <c r="C35" s="23" t="s">
        <v>40</v>
      </c>
      <c r="D35" s="23" t="s">
        <v>21</v>
      </c>
      <c r="E35" s="59">
        <v>60</v>
      </c>
    </row>
    <row r="36" spans="1:5" ht="37.5" x14ac:dyDescent="0.25">
      <c r="A36" s="46">
        <f t="shared" si="0"/>
        <v>25</v>
      </c>
      <c r="B36" s="32" t="s">
        <v>48</v>
      </c>
      <c r="C36" s="23" t="s">
        <v>49</v>
      </c>
      <c r="D36" s="23" t="s">
        <v>21</v>
      </c>
      <c r="E36" s="59">
        <v>110</v>
      </c>
    </row>
    <row r="37" spans="1:5" ht="37.5" x14ac:dyDescent="0.25">
      <c r="A37" s="46">
        <f t="shared" si="0"/>
        <v>26</v>
      </c>
      <c r="B37" s="32" t="s">
        <v>50</v>
      </c>
      <c r="C37" s="23" t="s">
        <v>49</v>
      </c>
      <c r="D37" s="23" t="s">
        <v>21</v>
      </c>
      <c r="E37" s="59">
        <v>60</v>
      </c>
    </row>
    <row r="38" spans="1:5" ht="37.5" x14ac:dyDescent="0.25">
      <c r="A38" s="46">
        <f t="shared" si="0"/>
        <v>27</v>
      </c>
      <c r="B38" s="32" t="s">
        <v>51</v>
      </c>
      <c r="C38" s="23" t="s">
        <v>49</v>
      </c>
      <c r="D38" s="23" t="s">
        <v>21</v>
      </c>
      <c r="E38" s="59">
        <v>66</v>
      </c>
    </row>
    <row r="39" spans="1:5" ht="56.25" x14ac:dyDescent="0.25">
      <c r="A39" s="46">
        <f t="shared" si="0"/>
        <v>28</v>
      </c>
      <c r="B39" s="32" t="s">
        <v>52</v>
      </c>
      <c r="C39" s="23" t="s">
        <v>49</v>
      </c>
      <c r="D39" s="23" t="s">
        <v>21</v>
      </c>
      <c r="E39" s="59">
        <v>120</v>
      </c>
    </row>
    <row r="40" spans="1:5" ht="56.25" x14ac:dyDescent="0.25">
      <c r="A40" s="46">
        <f t="shared" si="0"/>
        <v>29</v>
      </c>
      <c r="B40" s="32" t="s">
        <v>53</v>
      </c>
      <c r="C40" s="23" t="s">
        <v>49</v>
      </c>
      <c r="D40" s="23" t="s">
        <v>21</v>
      </c>
      <c r="E40" s="59">
        <v>96</v>
      </c>
    </row>
    <row r="41" spans="1:5" ht="56.25" x14ac:dyDescent="0.25">
      <c r="A41" s="46">
        <f t="shared" si="0"/>
        <v>30</v>
      </c>
      <c r="B41" s="32" t="s">
        <v>54</v>
      </c>
      <c r="C41" s="23" t="s">
        <v>49</v>
      </c>
      <c r="D41" s="23" t="s">
        <v>21</v>
      </c>
      <c r="E41" s="59">
        <v>132</v>
      </c>
    </row>
    <row r="42" spans="1:5" ht="37.5" x14ac:dyDescent="0.25">
      <c r="A42" s="46">
        <f t="shared" si="0"/>
        <v>31</v>
      </c>
      <c r="B42" s="32" t="s">
        <v>55</v>
      </c>
      <c r="C42" s="23" t="s">
        <v>49</v>
      </c>
      <c r="D42" s="23" t="s">
        <v>21</v>
      </c>
      <c r="E42" s="59">
        <v>60</v>
      </c>
    </row>
    <row r="43" spans="1:5" ht="56.25" x14ac:dyDescent="0.25">
      <c r="A43" s="46">
        <f t="shared" si="0"/>
        <v>32</v>
      </c>
      <c r="B43" s="32" t="s">
        <v>56</v>
      </c>
      <c r="C43" s="23" t="s">
        <v>57</v>
      </c>
      <c r="D43" s="23" t="s">
        <v>21</v>
      </c>
      <c r="E43" s="59">
        <v>700</v>
      </c>
    </row>
    <row r="44" spans="1:5" ht="56.25" x14ac:dyDescent="0.25">
      <c r="A44" s="46">
        <f t="shared" si="0"/>
        <v>33</v>
      </c>
      <c r="B44" s="32" t="s">
        <v>58</v>
      </c>
      <c r="C44" s="23" t="s">
        <v>57</v>
      </c>
      <c r="D44" s="23" t="s">
        <v>21</v>
      </c>
      <c r="E44" s="59">
        <v>150</v>
      </c>
    </row>
    <row r="45" spans="1:5" ht="56.25" x14ac:dyDescent="0.25">
      <c r="A45" s="46">
        <f t="shared" si="0"/>
        <v>34</v>
      </c>
      <c r="B45" s="32" t="s">
        <v>59</v>
      </c>
      <c r="C45" s="23" t="s">
        <v>57</v>
      </c>
      <c r="D45" s="23" t="s">
        <v>21</v>
      </c>
      <c r="E45" s="59">
        <v>855</v>
      </c>
    </row>
    <row r="46" spans="1:5" ht="37.5" x14ac:dyDescent="0.25">
      <c r="A46" s="46">
        <f t="shared" si="0"/>
        <v>35</v>
      </c>
      <c r="B46" s="32" t="s">
        <v>60</v>
      </c>
      <c r="C46" s="23" t="s">
        <v>57</v>
      </c>
      <c r="D46" s="23" t="s">
        <v>21</v>
      </c>
      <c r="E46" s="59">
        <v>80</v>
      </c>
    </row>
    <row r="47" spans="1:5" ht="37.5" x14ac:dyDescent="0.25">
      <c r="A47" s="46">
        <f t="shared" si="0"/>
        <v>36</v>
      </c>
      <c r="B47" s="32" t="s">
        <v>61</v>
      </c>
      <c r="C47" s="23" t="s">
        <v>57</v>
      </c>
      <c r="D47" s="23" t="s">
        <v>21</v>
      </c>
      <c r="E47" s="59">
        <v>90</v>
      </c>
    </row>
    <row r="48" spans="1:5" ht="56.25" x14ac:dyDescent="0.25">
      <c r="A48" s="46">
        <f t="shared" si="0"/>
        <v>37</v>
      </c>
      <c r="B48" s="32" t="s">
        <v>62</v>
      </c>
      <c r="C48" s="23" t="s">
        <v>57</v>
      </c>
      <c r="D48" s="23" t="s">
        <v>21</v>
      </c>
      <c r="E48" s="59">
        <v>100</v>
      </c>
    </row>
    <row r="49" spans="1:5" ht="56.25" x14ac:dyDescent="0.25">
      <c r="A49" s="46">
        <f t="shared" si="0"/>
        <v>38</v>
      </c>
      <c r="B49" s="32" t="s">
        <v>63</v>
      </c>
      <c r="C49" s="23" t="s">
        <v>64</v>
      </c>
      <c r="D49" s="23" t="s">
        <v>21</v>
      </c>
      <c r="E49" s="59">
        <v>40</v>
      </c>
    </row>
    <row r="50" spans="1:5" ht="37.5" x14ac:dyDescent="0.25">
      <c r="A50" s="46">
        <f t="shared" si="0"/>
        <v>39</v>
      </c>
      <c r="B50" s="32" t="s">
        <v>65</v>
      </c>
      <c r="C50" s="23" t="s">
        <v>66</v>
      </c>
      <c r="D50" s="23" t="s">
        <v>21</v>
      </c>
      <c r="E50" s="59">
        <v>60</v>
      </c>
    </row>
    <row r="51" spans="1:5" ht="37.5" x14ac:dyDescent="0.25">
      <c r="A51" s="46">
        <f t="shared" si="0"/>
        <v>40</v>
      </c>
      <c r="B51" s="32" t="s">
        <v>67</v>
      </c>
      <c r="C51" s="23" t="s">
        <v>68</v>
      </c>
      <c r="D51" s="23" t="s">
        <v>21</v>
      </c>
      <c r="E51" s="59">
        <v>135</v>
      </c>
    </row>
    <row r="52" spans="1:5" ht="56.25" x14ac:dyDescent="0.25">
      <c r="A52" s="46">
        <f t="shared" si="0"/>
        <v>41</v>
      </c>
      <c r="B52" s="32" t="s">
        <v>69</v>
      </c>
      <c r="C52" s="23" t="s">
        <v>68</v>
      </c>
      <c r="D52" s="23" t="s">
        <v>21</v>
      </c>
      <c r="E52" s="59">
        <v>72</v>
      </c>
    </row>
    <row r="53" spans="1:5" ht="37.5" x14ac:dyDescent="0.25">
      <c r="A53" s="46">
        <f t="shared" si="0"/>
        <v>42</v>
      </c>
      <c r="B53" s="32" t="s">
        <v>70</v>
      </c>
      <c r="C53" s="23" t="s">
        <v>68</v>
      </c>
      <c r="D53" s="23" t="s">
        <v>21</v>
      </c>
      <c r="E53" s="59">
        <v>200</v>
      </c>
    </row>
    <row r="54" spans="1:5" ht="56.25" x14ac:dyDescent="0.25">
      <c r="A54" s="46">
        <f t="shared" si="0"/>
        <v>43</v>
      </c>
      <c r="B54" s="32" t="s">
        <v>71</v>
      </c>
      <c r="C54" s="23" t="s">
        <v>68</v>
      </c>
      <c r="D54" s="23" t="s">
        <v>21</v>
      </c>
      <c r="E54" s="59">
        <v>35</v>
      </c>
    </row>
    <row r="55" spans="1:5" ht="37.5" x14ac:dyDescent="0.25">
      <c r="A55" s="46">
        <f t="shared" si="0"/>
        <v>44</v>
      </c>
      <c r="B55" s="32" t="s">
        <v>72</v>
      </c>
      <c r="C55" s="23" t="s">
        <v>68</v>
      </c>
      <c r="D55" s="23" t="s">
        <v>21</v>
      </c>
      <c r="E55" s="59">
        <v>72</v>
      </c>
    </row>
    <row r="56" spans="1:5" ht="37.5" x14ac:dyDescent="0.25">
      <c r="A56" s="46">
        <f t="shared" si="0"/>
        <v>45</v>
      </c>
      <c r="B56" s="32" t="s">
        <v>73</v>
      </c>
      <c r="C56" s="23" t="s">
        <v>68</v>
      </c>
      <c r="D56" s="23" t="s">
        <v>21</v>
      </c>
      <c r="E56" s="59">
        <v>200</v>
      </c>
    </row>
    <row r="57" spans="1:5" ht="37.5" x14ac:dyDescent="0.25">
      <c r="A57" s="46">
        <f t="shared" si="0"/>
        <v>46</v>
      </c>
      <c r="B57" s="32" t="s">
        <v>74</v>
      </c>
      <c r="C57" s="23" t="s">
        <v>68</v>
      </c>
      <c r="D57" s="23" t="s">
        <v>21</v>
      </c>
      <c r="E57" s="59">
        <v>30</v>
      </c>
    </row>
    <row r="58" spans="1:5" ht="37.5" x14ac:dyDescent="0.25">
      <c r="A58" s="46">
        <f t="shared" si="0"/>
        <v>47</v>
      </c>
      <c r="B58" s="32" t="s">
        <v>75</v>
      </c>
      <c r="C58" s="23" t="s">
        <v>76</v>
      </c>
      <c r="D58" s="23" t="s">
        <v>21</v>
      </c>
      <c r="E58" s="59">
        <v>300</v>
      </c>
    </row>
    <row r="59" spans="1:5" ht="37.5" x14ac:dyDescent="0.25">
      <c r="A59" s="46">
        <f t="shared" si="0"/>
        <v>48</v>
      </c>
      <c r="B59" s="32" t="s">
        <v>77</v>
      </c>
      <c r="C59" s="23" t="s">
        <v>76</v>
      </c>
      <c r="D59" s="23" t="s">
        <v>21</v>
      </c>
      <c r="E59" s="59">
        <v>140</v>
      </c>
    </row>
    <row r="60" spans="1:5" ht="37.5" x14ac:dyDescent="0.25">
      <c r="A60" s="46">
        <f t="shared" si="0"/>
        <v>49</v>
      </c>
      <c r="B60" s="32" t="s">
        <v>78</v>
      </c>
      <c r="C60" s="23" t="s">
        <v>76</v>
      </c>
      <c r="D60" s="23" t="s">
        <v>21</v>
      </c>
      <c r="E60" s="59">
        <v>55</v>
      </c>
    </row>
    <row r="61" spans="1:5" ht="56.25" x14ac:dyDescent="0.25">
      <c r="A61" s="46">
        <f t="shared" si="0"/>
        <v>50</v>
      </c>
      <c r="B61" s="32" t="s">
        <v>79</v>
      </c>
      <c r="C61" s="23" t="s">
        <v>76</v>
      </c>
      <c r="D61" s="23" t="s">
        <v>21</v>
      </c>
      <c r="E61" s="59">
        <v>90</v>
      </c>
    </row>
    <row r="62" spans="1:5" ht="37.5" x14ac:dyDescent="0.25">
      <c r="A62" s="46">
        <f t="shared" si="0"/>
        <v>51</v>
      </c>
      <c r="B62" s="32" t="s">
        <v>80</v>
      </c>
      <c r="C62" s="23" t="s">
        <v>76</v>
      </c>
      <c r="D62" s="23" t="s">
        <v>21</v>
      </c>
      <c r="E62" s="59">
        <v>200</v>
      </c>
    </row>
    <row r="63" spans="1:5" ht="37.5" x14ac:dyDescent="0.25">
      <c r="A63" s="46">
        <f t="shared" si="0"/>
        <v>52</v>
      </c>
      <c r="B63" s="32" t="s">
        <v>81</v>
      </c>
      <c r="C63" s="23" t="s">
        <v>76</v>
      </c>
      <c r="D63" s="23" t="s">
        <v>21</v>
      </c>
      <c r="E63" s="59">
        <v>120</v>
      </c>
    </row>
    <row r="64" spans="1:5" ht="37.5" x14ac:dyDescent="0.25">
      <c r="A64" s="46">
        <f t="shared" si="0"/>
        <v>53</v>
      </c>
      <c r="B64" s="32" t="s">
        <v>82</v>
      </c>
      <c r="C64" s="23" t="s">
        <v>76</v>
      </c>
      <c r="D64" s="23" t="s">
        <v>21</v>
      </c>
      <c r="E64" s="59">
        <v>250</v>
      </c>
    </row>
    <row r="65" spans="1:5" ht="37.5" x14ac:dyDescent="0.25">
      <c r="A65" s="46">
        <f t="shared" si="0"/>
        <v>54</v>
      </c>
      <c r="B65" s="32" t="s">
        <v>83</v>
      </c>
      <c r="C65" s="23" t="s">
        <v>84</v>
      </c>
      <c r="D65" s="23" t="s">
        <v>21</v>
      </c>
      <c r="E65" s="59">
        <v>300</v>
      </c>
    </row>
    <row r="66" spans="1:5" ht="37.5" x14ac:dyDescent="0.25">
      <c r="A66" s="46">
        <f t="shared" si="0"/>
        <v>55</v>
      </c>
      <c r="B66" s="32" t="s">
        <v>85</v>
      </c>
      <c r="C66" s="23" t="s">
        <v>84</v>
      </c>
      <c r="D66" s="23" t="s">
        <v>21</v>
      </c>
      <c r="E66" s="59">
        <v>72</v>
      </c>
    </row>
    <row r="67" spans="1:5" ht="56.25" x14ac:dyDescent="0.25">
      <c r="A67" s="46">
        <f t="shared" si="0"/>
        <v>56</v>
      </c>
      <c r="B67" s="32" t="s">
        <v>86</v>
      </c>
      <c r="C67" s="23" t="s">
        <v>87</v>
      </c>
      <c r="D67" s="23" t="s">
        <v>21</v>
      </c>
      <c r="E67" s="59">
        <v>110</v>
      </c>
    </row>
    <row r="68" spans="1:5" ht="56.25" x14ac:dyDescent="0.25">
      <c r="A68" s="46">
        <f t="shared" si="0"/>
        <v>57</v>
      </c>
      <c r="B68" s="32" t="s">
        <v>88</v>
      </c>
      <c r="C68" s="23" t="s">
        <v>84</v>
      </c>
      <c r="D68" s="23" t="s">
        <v>21</v>
      </c>
      <c r="E68" s="59">
        <v>66</v>
      </c>
    </row>
    <row r="69" spans="1:5" ht="37.5" x14ac:dyDescent="0.25">
      <c r="A69" s="46">
        <f t="shared" si="0"/>
        <v>58</v>
      </c>
      <c r="B69" s="32" t="s">
        <v>89</v>
      </c>
      <c r="C69" s="23" t="s">
        <v>84</v>
      </c>
      <c r="D69" s="23" t="s">
        <v>21</v>
      </c>
      <c r="E69" s="59">
        <v>80</v>
      </c>
    </row>
    <row r="70" spans="1:5" ht="56.25" x14ac:dyDescent="0.25">
      <c r="A70" s="46">
        <f t="shared" si="0"/>
        <v>59</v>
      </c>
      <c r="B70" s="32" t="s">
        <v>90</v>
      </c>
      <c r="C70" s="23" t="s">
        <v>84</v>
      </c>
      <c r="D70" s="23" t="s">
        <v>21</v>
      </c>
      <c r="E70" s="59">
        <v>120</v>
      </c>
    </row>
    <row r="71" spans="1:5" ht="37.5" x14ac:dyDescent="0.25">
      <c r="A71" s="46">
        <f t="shared" si="0"/>
        <v>60</v>
      </c>
      <c r="B71" s="32" t="s">
        <v>91</v>
      </c>
      <c r="C71" s="23" t="s">
        <v>84</v>
      </c>
      <c r="D71" s="23" t="s">
        <v>21</v>
      </c>
      <c r="E71" s="59">
        <v>40</v>
      </c>
    </row>
    <row r="72" spans="1:5" ht="37.5" x14ac:dyDescent="0.25">
      <c r="A72" s="46">
        <f t="shared" si="0"/>
        <v>61</v>
      </c>
      <c r="B72" s="32" t="s">
        <v>92</v>
      </c>
      <c r="C72" s="23" t="s">
        <v>84</v>
      </c>
      <c r="D72" s="23" t="s">
        <v>21</v>
      </c>
      <c r="E72" s="59">
        <v>110</v>
      </c>
    </row>
    <row r="73" spans="1:5" ht="37.5" x14ac:dyDescent="0.25">
      <c r="A73" s="46">
        <f t="shared" si="0"/>
        <v>62</v>
      </c>
      <c r="B73" s="32" t="s">
        <v>93</v>
      </c>
      <c r="C73" s="23" t="s">
        <v>84</v>
      </c>
      <c r="D73" s="23" t="s">
        <v>21</v>
      </c>
      <c r="E73" s="59">
        <v>200</v>
      </c>
    </row>
    <row r="74" spans="1:5" ht="37.5" x14ac:dyDescent="0.25">
      <c r="A74" s="46">
        <f t="shared" si="0"/>
        <v>63</v>
      </c>
      <c r="B74" s="32" t="s">
        <v>94</v>
      </c>
      <c r="C74" s="23" t="s">
        <v>95</v>
      </c>
      <c r="D74" s="23" t="s">
        <v>21</v>
      </c>
      <c r="E74" s="59">
        <v>200</v>
      </c>
    </row>
    <row r="75" spans="1:5" ht="37.5" x14ac:dyDescent="0.25">
      <c r="A75" s="46">
        <f t="shared" si="0"/>
        <v>64</v>
      </c>
      <c r="B75" s="32" t="s">
        <v>96</v>
      </c>
      <c r="C75" s="23" t="s">
        <v>95</v>
      </c>
      <c r="D75" s="23" t="s">
        <v>21</v>
      </c>
      <c r="E75" s="59">
        <v>88</v>
      </c>
    </row>
    <row r="76" spans="1:5" ht="37.5" x14ac:dyDescent="0.25">
      <c r="A76" s="46">
        <f t="shared" si="0"/>
        <v>65</v>
      </c>
      <c r="B76" s="32" t="s">
        <v>97</v>
      </c>
      <c r="C76" s="23" t="s">
        <v>95</v>
      </c>
      <c r="D76" s="23" t="s">
        <v>21</v>
      </c>
      <c r="E76" s="59">
        <v>60</v>
      </c>
    </row>
    <row r="77" spans="1:5" ht="37.5" x14ac:dyDescent="0.25">
      <c r="A77" s="46">
        <f t="shared" si="0"/>
        <v>66</v>
      </c>
      <c r="B77" s="32" t="s">
        <v>98</v>
      </c>
      <c r="C77" s="23" t="s">
        <v>95</v>
      </c>
      <c r="D77" s="23" t="s">
        <v>21</v>
      </c>
      <c r="E77" s="59">
        <v>60</v>
      </c>
    </row>
    <row r="78" spans="1:5" ht="37.5" x14ac:dyDescent="0.25">
      <c r="A78" s="46">
        <f t="shared" ref="A78:A104" si="1">A77+1</f>
        <v>67</v>
      </c>
      <c r="B78" s="32" t="s">
        <v>99</v>
      </c>
      <c r="C78" s="23" t="s">
        <v>95</v>
      </c>
      <c r="D78" s="23" t="s">
        <v>21</v>
      </c>
      <c r="E78" s="59">
        <v>96</v>
      </c>
    </row>
    <row r="79" spans="1:5" ht="37.5" x14ac:dyDescent="0.25">
      <c r="A79" s="46">
        <f t="shared" si="1"/>
        <v>68</v>
      </c>
      <c r="B79" s="32" t="s">
        <v>91</v>
      </c>
      <c r="C79" s="23" t="s">
        <v>95</v>
      </c>
      <c r="D79" s="23" t="s">
        <v>21</v>
      </c>
      <c r="E79" s="59">
        <v>80</v>
      </c>
    </row>
    <row r="80" spans="1:5" ht="37.5" x14ac:dyDescent="0.25">
      <c r="A80" s="46">
        <f t="shared" si="1"/>
        <v>69</v>
      </c>
      <c r="B80" s="32" t="s">
        <v>100</v>
      </c>
      <c r="C80" s="23" t="s">
        <v>95</v>
      </c>
      <c r="D80" s="23" t="s">
        <v>21</v>
      </c>
      <c r="E80" s="59">
        <v>60</v>
      </c>
    </row>
    <row r="81" spans="1:5" ht="37.5" x14ac:dyDescent="0.25">
      <c r="A81" s="46">
        <f t="shared" si="1"/>
        <v>70</v>
      </c>
      <c r="B81" s="32" t="s">
        <v>101</v>
      </c>
      <c r="C81" s="23" t="s">
        <v>95</v>
      </c>
      <c r="D81" s="23" t="s">
        <v>21</v>
      </c>
      <c r="E81" s="59">
        <v>60</v>
      </c>
    </row>
    <row r="82" spans="1:5" ht="37.5" x14ac:dyDescent="0.25">
      <c r="A82" s="46">
        <f t="shared" si="1"/>
        <v>71</v>
      </c>
      <c r="B82" s="32" t="s">
        <v>102</v>
      </c>
      <c r="C82" s="23" t="s">
        <v>103</v>
      </c>
      <c r="D82" s="23" t="s">
        <v>21</v>
      </c>
      <c r="E82" s="59">
        <v>72</v>
      </c>
    </row>
    <row r="83" spans="1:5" ht="37.5" x14ac:dyDescent="0.25">
      <c r="A83" s="46">
        <f t="shared" si="1"/>
        <v>72</v>
      </c>
      <c r="B83" s="32" t="s">
        <v>104</v>
      </c>
      <c r="C83" s="23" t="s">
        <v>103</v>
      </c>
      <c r="D83" s="23" t="s">
        <v>21</v>
      </c>
      <c r="E83" s="59">
        <v>180</v>
      </c>
    </row>
    <row r="84" spans="1:5" ht="37.5" x14ac:dyDescent="0.25">
      <c r="A84" s="46">
        <f t="shared" si="1"/>
        <v>73</v>
      </c>
      <c r="B84" s="32" t="s">
        <v>105</v>
      </c>
      <c r="C84" s="23" t="s">
        <v>103</v>
      </c>
      <c r="D84" s="23" t="s">
        <v>21</v>
      </c>
      <c r="E84" s="59">
        <v>96</v>
      </c>
    </row>
    <row r="85" spans="1:5" ht="37.5" x14ac:dyDescent="0.25">
      <c r="A85" s="46">
        <f t="shared" si="1"/>
        <v>74</v>
      </c>
      <c r="B85" s="32" t="s">
        <v>106</v>
      </c>
      <c r="C85" s="23" t="s">
        <v>103</v>
      </c>
      <c r="D85" s="23" t="s">
        <v>21</v>
      </c>
      <c r="E85" s="59">
        <v>40</v>
      </c>
    </row>
    <row r="86" spans="1:5" ht="37.5" x14ac:dyDescent="0.25">
      <c r="A86" s="46">
        <f t="shared" si="1"/>
        <v>75</v>
      </c>
      <c r="B86" s="32" t="s">
        <v>92</v>
      </c>
      <c r="C86" s="23" t="s">
        <v>103</v>
      </c>
      <c r="D86" s="23" t="s">
        <v>21</v>
      </c>
      <c r="E86" s="59">
        <v>55</v>
      </c>
    </row>
    <row r="87" spans="1:5" ht="37.5" x14ac:dyDescent="0.25">
      <c r="A87" s="46">
        <f t="shared" si="1"/>
        <v>76</v>
      </c>
      <c r="B87" s="32" t="s">
        <v>107</v>
      </c>
      <c r="C87" s="23" t="s">
        <v>103</v>
      </c>
      <c r="D87" s="23" t="s">
        <v>21</v>
      </c>
      <c r="E87" s="59">
        <v>60</v>
      </c>
    </row>
    <row r="88" spans="1:5" ht="37.5" x14ac:dyDescent="0.25">
      <c r="A88" s="46">
        <f t="shared" si="1"/>
        <v>77</v>
      </c>
      <c r="B88" s="32" t="s">
        <v>108</v>
      </c>
      <c r="C88" s="23" t="s">
        <v>109</v>
      </c>
      <c r="D88" s="23" t="s">
        <v>21</v>
      </c>
      <c r="E88" s="59">
        <v>40</v>
      </c>
    </row>
    <row r="89" spans="1:5" ht="37.5" x14ac:dyDescent="0.25">
      <c r="A89" s="46">
        <f t="shared" si="1"/>
        <v>78</v>
      </c>
      <c r="B89" s="32" t="s">
        <v>50</v>
      </c>
      <c r="C89" s="23" t="s">
        <v>109</v>
      </c>
      <c r="D89" s="23" t="s">
        <v>21</v>
      </c>
      <c r="E89" s="59">
        <v>72</v>
      </c>
    </row>
    <row r="90" spans="1:5" ht="37.5" x14ac:dyDescent="0.25">
      <c r="A90" s="46">
        <f t="shared" si="1"/>
        <v>79</v>
      </c>
      <c r="B90" s="32" t="s">
        <v>110</v>
      </c>
      <c r="C90" s="23" t="s">
        <v>109</v>
      </c>
      <c r="D90" s="23" t="s">
        <v>21</v>
      </c>
      <c r="E90" s="59">
        <v>72</v>
      </c>
    </row>
    <row r="91" spans="1:5" ht="37.5" x14ac:dyDescent="0.25">
      <c r="A91" s="46">
        <f t="shared" si="1"/>
        <v>80</v>
      </c>
      <c r="B91" s="32" t="s">
        <v>111</v>
      </c>
      <c r="C91" s="23" t="s">
        <v>109</v>
      </c>
      <c r="D91" s="23" t="s">
        <v>21</v>
      </c>
      <c r="E91" s="59">
        <v>192</v>
      </c>
    </row>
    <row r="92" spans="1:5" ht="37.5" x14ac:dyDescent="0.25">
      <c r="A92" s="46">
        <f t="shared" si="1"/>
        <v>81</v>
      </c>
      <c r="B92" s="32" t="s">
        <v>112</v>
      </c>
      <c r="C92" s="23" t="s">
        <v>109</v>
      </c>
      <c r="D92" s="23" t="s">
        <v>21</v>
      </c>
      <c r="E92" s="59">
        <v>80</v>
      </c>
    </row>
    <row r="93" spans="1:5" ht="37.5" x14ac:dyDescent="0.25">
      <c r="A93" s="46">
        <f t="shared" si="1"/>
        <v>82</v>
      </c>
      <c r="B93" s="32" t="s">
        <v>100</v>
      </c>
      <c r="C93" s="23" t="s">
        <v>109</v>
      </c>
      <c r="D93" s="23" t="s">
        <v>21</v>
      </c>
      <c r="E93" s="59">
        <v>60</v>
      </c>
    </row>
    <row r="94" spans="1:5" ht="37.5" x14ac:dyDescent="0.25">
      <c r="A94" s="46">
        <f t="shared" si="1"/>
        <v>83</v>
      </c>
      <c r="B94" s="32" t="s">
        <v>101</v>
      </c>
      <c r="C94" s="23" t="s">
        <v>109</v>
      </c>
      <c r="D94" s="23" t="s">
        <v>21</v>
      </c>
      <c r="E94" s="59">
        <v>60</v>
      </c>
    </row>
    <row r="95" spans="1:5" ht="37.5" x14ac:dyDescent="0.25">
      <c r="A95" s="46">
        <f t="shared" si="1"/>
        <v>84</v>
      </c>
      <c r="B95" s="32" t="s">
        <v>113</v>
      </c>
      <c r="C95" s="23" t="s">
        <v>114</v>
      </c>
      <c r="D95" s="23" t="s">
        <v>21</v>
      </c>
      <c r="E95" s="59">
        <v>100</v>
      </c>
    </row>
    <row r="96" spans="1:5" ht="56.25" x14ac:dyDescent="0.25">
      <c r="A96" s="46">
        <f t="shared" si="1"/>
        <v>85</v>
      </c>
      <c r="B96" s="32" t="s">
        <v>115</v>
      </c>
      <c r="C96" s="23" t="s">
        <v>114</v>
      </c>
      <c r="D96" s="23" t="s">
        <v>21</v>
      </c>
      <c r="E96" s="59">
        <v>272</v>
      </c>
    </row>
    <row r="97" spans="1:5" ht="56.25" x14ac:dyDescent="0.25">
      <c r="A97" s="46">
        <f t="shared" si="1"/>
        <v>86</v>
      </c>
      <c r="B97" s="32" t="s">
        <v>116</v>
      </c>
      <c r="C97" s="23" t="s">
        <v>114</v>
      </c>
      <c r="D97" s="23" t="s">
        <v>21</v>
      </c>
      <c r="E97" s="59">
        <v>102</v>
      </c>
    </row>
    <row r="98" spans="1:5" ht="37.5" x14ac:dyDescent="0.25">
      <c r="A98" s="46">
        <f t="shared" si="1"/>
        <v>87</v>
      </c>
      <c r="B98" s="32" t="s">
        <v>117</v>
      </c>
      <c r="C98" s="23" t="s">
        <v>114</v>
      </c>
      <c r="D98" s="23" t="s">
        <v>21</v>
      </c>
      <c r="E98" s="59">
        <v>144</v>
      </c>
    </row>
    <row r="99" spans="1:5" ht="56.25" x14ac:dyDescent="0.25">
      <c r="A99" s="46">
        <f t="shared" si="1"/>
        <v>88</v>
      </c>
      <c r="B99" s="32" t="s">
        <v>118</v>
      </c>
      <c r="C99" s="23" t="s">
        <v>114</v>
      </c>
      <c r="D99" s="23" t="s">
        <v>21</v>
      </c>
      <c r="E99" s="59">
        <v>80</v>
      </c>
    </row>
    <row r="100" spans="1:5" ht="37.5" x14ac:dyDescent="0.25">
      <c r="A100" s="46">
        <f t="shared" si="1"/>
        <v>89</v>
      </c>
      <c r="B100" s="32" t="s">
        <v>119</v>
      </c>
      <c r="C100" s="23" t="s">
        <v>114</v>
      </c>
      <c r="D100" s="23" t="s">
        <v>21</v>
      </c>
      <c r="E100" s="59">
        <v>192</v>
      </c>
    </row>
    <row r="101" spans="1:5" ht="37.5" x14ac:dyDescent="0.25">
      <c r="A101" s="46">
        <f t="shared" si="1"/>
        <v>90</v>
      </c>
      <c r="B101" s="32" t="s">
        <v>120</v>
      </c>
      <c r="C101" s="23" t="s">
        <v>114</v>
      </c>
      <c r="D101" s="23" t="s">
        <v>21</v>
      </c>
      <c r="E101" s="59">
        <v>85</v>
      </c>
    </row>
    <row r="102" spans="1:5" ht="37.5" x14ac:dyDescent="0.25">
      <c r="A102" s="46">
        <f t="shared" si="1"/>
        <v>91</v>
      </c>
      <c r="B102" s="32" t="s">
        <v>121</v>
      </c>
      <c r="C102" s="23" t="s">
        <v>114</v>
      </c>
      <c r="D102" s="23" t="s">
        <v>21</v>
      </c>
      <c r="E102" s="59">
        <v>60</v>
      </c>
    </row>
    <row r="103" spans="1:5" ht="56.25" x14ac:dyDescent="0.25">
      <c r="A103" s="46">
        <f t="shared" si="1"/>
        <v>92</v>
      </c>
      <c r="B103" s="32" t="s">
        <v>122</v>
      </c>
      <c r="C103" s="23" t="s">
        <v>123</v>
      </c>
      <c r="D103" s="23" t="s">
        <v>21</v>
      </c>
      <c r="E103" s="59">
        <v>510</v>
      </c>
    </row>
    <row r="104" spans="1:5" ht="37.5" x14ac:dyDescent="0.25">
      <c r="A104" s="46">
        <f t="shared" si="1"/>
        <v>93</v>
      </c>
      <c r="B104" s="50" t="s">
        <v>124</v>
      </c>
      <c r="C104" s="51" t="s">
        <v>125</v>
      </c>
      <c r="D104" s="51" t="s">
        <v>21</v>
      </c>
      <c r="E104" s="60">
        <v>250</v>
      </c>
    </row>
    <row r="105" spans="1:5" ht="18.75" x14ac:dyDescent="0.25">
      <c r="A105" s="34"/>
      <c r="B105" s="111" t="s">
        <v>227</v>
      </c>
      <c r="C105" s="112"/>
      <c r="D105" s="112"/>
      <c r="E105" s="113"/>
    </row>
    <row r="106" spans="1:5" ht="56.25" x14ac:dyDescent="0.25">
      <c r="A106" s="56" t="s">
        <v>229</v>
      </c>
      <c r="B106" s="14" t="s">
        <v>196</v>
      </c>
      <c r="C106" s="39" t="s">
        <v>197</v>
      </c>
      <c r="D106" s="39" t="s">
        <v>21</v>
      </c>
      <c r="E106" s="61">
        <v>3680</v>
      </c>
    </row>
  </sheetData>
  <mergeCells count="9">
    <mergeCell ref="C1:D1"/>
    <mergeCell ref="B105:E105"/>
    <mergeCell ref="A6:E6"/>
    <mergeCell ref="A2:E3"/>
    <mergeCell ref="A4:A5"/>
    <mergeCell ref="B4:B5"/>
    <mergeCell ref="C4:C5"/>
    <mergeCell ref="D4:D5"/>
    <mergeCell ref="E4:E5"/>
  </mergeCells>
  <pageMargins left="0.46" right="0.27" top="0.25" bottom="0.39370078740157483" header="0.18" footer="0"/>
  <pageSetup paperSize="9" scale="7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zoomScale="60" zoomScaleNormal="60" workbookViewId="0">
      <selection activeCell="M11" sqref="M11"/>
    </sheetView>
  </sheetViews>
  <sheetFormatPr defaultColWidth="9.140625" defaultRowHeight="15" x14ac:dyDescent="0.25"/>
  <cols>
    <col min="1" max="1" width="5.7109375" style="57" customWidth="1"/>
    <col min="2" max="2" width="65.140625" style="57" customWidth="1"/>
    <col min="3" max="3" width="18.140625" style="57" customWidth="1"/>
    <col min="4" max="4" width="21.5703125" style="57" customWidth="1"/>
    <col min="5" max="5" width="22.85546875" style="57" customWidth="1"/>
    <col min="6" max="16384" width="9.140625" style="57"/>
  </cols>
  <sheetData>
    <row r="1" spans="1:5" ht="41.25" customHeight="1" x14ac:dyDescent="0.25">
      <c r="C1" s="106" t="s">
        <v>230</v>
      </c>
      <c r="D1" s="106"/>
      <c r="E1" s="63" t="s">
        <v>236</v>
      </c>
    </row>
    <row r="2" spans="1:5" ht="45" customHeight="1" x14ac:dyDescent="0.25">
      <c r="A2" s="96" t="s">
        <v>15</v>
      </c>
      <c r="B2" s="96"/>
      <c r="C2" s="96"/>
      <c r="D2" s="96"/>
      <c r="E2" s="96"/>
    </row>
    <row r="3" spans="1:5" ht="72.75" customHeight="1" x14ac:dyDescent="0.25">
      <c r="A3" s="96"/>
      <c r="B3" s="96"/>
      <c r="C3" s="96"/>
      <c r="D3" s="96"/>
      <c r="E3" s="96"/>
    </row>
    <row r="4" spans="1:5" ht="7.5" customHeight="1" x14ac:dyDescent="0.25">
      <c r="A4" s="53"/>
      <c r="B4" s="53"/>
      <c r="C4" s="53"/>
      <c r="D4" s="53"/>
      <c r="E4" s="53"/>
    </row>
    <row r="5" spans="1:5" ht="39.950000000000003" customHeight="1" x14ac:dyDescent="0.25">
      <c r="A5" s="95" t="s">
        <v>0</v>
      </c>
      <c r="B5" s="104" t="s">
        <v>1</v>
      </c>
      <c r="C5" s="95" t="s">
        <v>4</v>
      </c>
      <c r="D5" s="95" t="s">
        <v>5</v>
      </c>
      <c r="E5" s="95" t="s">
        <v>6</v>
      </c>
    </row>
    <row r="6" spans="1:5" ht="39.950000000000003" customHeight="1" x14ac:dyDescent="0.25">
      <c r="A6" s="104"/>
      <c r="B6" s="105"/>
      <c r="C6" s="104"/>
      <c r="D6" s="104"/>
      <c r="E6" s="104"/>
    </row>
    <row r="7" spans="1:5" ht="33.75" customHeight="1" x14ac:dyDescent="0.25">
      <c r="A7" s="99" t="s">
        <v>18</v>
      </c>
      <c r="B7" s="100"/>
      <c r="C7" s="100"/>
      <c r="D7" s="100"/>
      <c r="E7" s="16"/>
    </row>
    <row r="8" spans="1:5" ht="30.75" customHeight="1" x14ac:dyDescent="0.3">
      <c r="B8" s="100" t="s">
        <v>9</v>
      </c>
      <c r="C8" s="100"/>
      <c r="E8" s="69">
        <f>SUM(E9:E14)</f>
        <v>420</v>
      </c>
    </row>
    <row r="9" spans="1:5" ht="35.25" customHeight="1" x14ac:dyDescent="0.25">
      <c r="A9" s="18">
        <v>1</v>
      </c>
      <c r="B9" s="32" t="s">
        <v>130</v>
      </c>
      <c r="C9" s="49" t="s">
        <v>20</v>
      </c>
      <c r="D9" s="49" t="s">
        <v>21</v>
      </c>
      <c r="E9" s="52">
        <v>70</v>
      </c>
    </row>
    <row r="10" spans="1:5" ht="35.25" customHeight="1" x14ac:dyDescent="0.25">
      <c r="A10" s="18">
        <f>A9+1</f>
        <v>2</v>
      </c>
      <c r="B10" s="32" t="s">
        <v>131</v>
      </c>
      <c r="C10" s="49" t="s">
        <v>38</v>
      </c>
      <c r="D10" s="49" t="s">
        <v>194</v>
      </c>
      <c r="E10" s="31">
        <v>70</v>
      </c>
    </row>
    <row r="11" spans="1:5" ht="35.25" customHeight="1" x14ac:dyDescent="0.25">
      <c r="A11" s="18">
        <f t="shared" ref="A11:A14" si="0">A10+1</f>
        <v>3</v>
      </c>
      <c r="B11" s="32" t="s">
        <v>132</v>
      </c>
      <c r="C11" s="49" t="s">
        <v>49</v>
      </c>
      <c r="D11" s="49" t="s">
        <v>21</v>
      </c>
      <c r="E11" s="33">
        <v>70</v>
      </c>
    </row>
    <row r="12" spans="1:5" ht="35.25" customHeight="1" x14ac:dyDescent="0.25">
      <c r="A12" s="18">
        <f t="shared" si="0"/>
        <v>4</v>
      </c>
      <c r="B12" s="32" t="s">
        <v>133</v>
      </c>
      <c r="C12" s="49" t="s">
        <v>57</v>
      </c>
      <c r="D12" s="49" t="s">
        <v>21</v>
      </c>
      <c r="E12" s="31">
        <v>70</v>
      </c>
    </row>
    <row r="13" spans="1:5" ht="35.25" customHeight="1" x14ac:dyDescent="0.25">
      <c r="A13" s="18">
        <f t="shared" si="0"/>
        <v>5</v>
      </c>
      <c r="B13" s="32" t="s">
        <v>134</v>
      </c>
      <c r="C13" s="49" t="s">
        <v>68</v>
      </c>
      <c r="D13" s="49" t="s">
        <v>21</v>
      </c>
      <c r="E13" s="33">
        <v>70</v>
      </c>
    </row>
    <row r="14" spans="1:5" ht="35.25" customHeight="1" x14ac:dyDescent="0.25">
      <c r="A14" s="18">
        <f t="shared" si="0"/>
        <v>6</v>
      </c>
      <c r="B14" s="32" t="s">
        <v>135</v>
      </c>
      <c r="C14" s="49" t="s">
        <v>109</v>
      </c>
      <c r="D14" s="49" t="s">
        <v>21</v>
      </c>
      <c r="E14" s="31">
        <v>70</v>
      </c>
    </row>
  </sheetData>
  <mergeCells count="9">
    <mergeCell ref="C1:D1"/>
    <mergeCell ref="A7:D7"/>
    <mergeCell ref="B8:C8"/>
    <mergeCell ref="A2:E3"/>
    <mergeCell ref="A5:A6"/>
    <mergeCell ref="B5:B6"/>
    <mergeCell ref="C5:C6"/>
    <mergeCell ref="D5:D6"/>
    <mergeCell ref="E5:E6"/>
  </mergeCells>
  <pageMargins left="0.5" right="0.39370078740157483" top="0.19" bottom="0.39370078740157483" header="0" footer="0"/>
  <pageSetup paperSize="9" scale="70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"/>
  <sheetViews>
    <sheetView zoomScale="60" zoomScaleNormal="60" workbookViewId="0">
      <selection activeCell="E14" sqref="E14"/>
    </sheetView>
  </sheetViews>
  <sheetFormatPr defaultColWidth="9.140625" defaultRowHeight="15" x14ac:dyDescent="0.25"/>
  <cols>
    <col min="1" max="1" width="8.85546875" style="9" customWidth="1"/>
    <col min="2" max="2" width="51.5703125" style="9" customWidth="1"/>
    <col min="3" max="3" width="26.85546875" style="9" customWidth="1"/>
    <col min="4" max="4" width="24.28515625" style="9" customWidth="1"/>
    <col min="5" max="5" width="21.42578125" style="9" customWidth="1"/>
    <col min="6" max="16384" width="9.140625" style="9"/>
  </cols>
  <sheetData>
    <row r="1" spans="1:5" ht="30" customHeight="1" x14ac:dyDescent="0.25">
      <c r="C1" s="106" t="s">
        <v>230</v>
      </c>
      <c r="D1" s="106"/>
      <c r="E1" s="63" t="s">
        <v>237</v>
      </c>
    </row>
    <row r="2" spans="1:5" ht="30" customHeight="1" x14ac:dyDescent="0.25">
      <c r="A2" s="96" t="s">
        <v>16</v>
      </c>
      <c r="B2" s="96"/>
      <c r="C2" s="96"/>
      <c r="D2" s="96"/>
      <c r="E2" s="96"/>
    </row>
    <row r="3" spans="1:5" ht="30" customHeight="1" x14ac:dyDescent="0.25">
      <c r="A3" s="96"/>
      <c r="B3" s="96"/>
      <c r="C3" s="96"/>
      <c r="D3" s="96"/>
      <c r="E3" s="96"/>
    </row>
    <row r="4" spans="1:5" ht="39.950000000000003" customHeight="1" x14ac:dyDescent="0.25">
      <c r="A4" s="95" t="s">
        <v>0</v>
      </c>
      <c r="B4" s="104" t="s">
        <v>1</v>
      </c>
      <c r="C4" s="95" t="s">
        <v>4</v>
      </c>
      <c r="D4" s="95" t="s">
        <v>5</v>
      </c>
      <c r="E4" s="95" t="s">
        <v>6</v>
      </c>
    </row>
    <row r="5" spans="1:5" ht="39.950000000000003" customHeight="1" x14ac:dyDescent="0.25">
      <c r="A5" s="104"/>
      <c r="B5" s="105"/>
      <c r="C5" s="104"/>
      <c r="D5" s="104"/>
      <c r="E5" s="104"/>
    </row>
    <row r="6" spans="1:5" ht="26.25" customHeight="1" x14ac:dyDescent="0.25">
      <c r="A6" s="99" t="s">
        <v>195</v>
      </c>
      <c r="B6" s="100"/>
      <c r="C6" s="100"/>
      <c r="D6" s="100"/>
      <c r="E6" s="55"/>
    </row>
    <row r="7" spans="1:5" ht="26.25" customHeight="1" x14ac:dyDescent="0.25">
      <c r="A7" s="21"/>
      <c r="B7" s="100" t="s">
        <v>9</v>
      </c>
      <c r="C7" s="100"/>
      <c r="D7" s="22"/>
      <c r="E7" s="73">
        <f>E8</f>
        <v>6500</v>
      </c>
    </row>
    <row r="8" spans="1:5" ht="39.75" customHeight="1" x14ac:dyDescent="0.25">
      <c r="A8" s="58" t="s">
        <v>231</v>
      </c>
      <c r="B8" s="32" t="s">
        <v>191</v>
      </c>
      <c r="C8" s="23" t="s">
        <v>123</v>
      </c>
      <c r="D8" s="70" t="s">
        <v>21</v>
      </c>
      <c r="E8" s="67">
        <v>6500</v>
      </c>
    </row>
  </sheetData>
  <mergeCells count="9">
    <mergeCell ref="C1:D1"/>
    <mergeCell ref="A6:D6"/>
    <mergeCell ref="B7:C7"/>
    <mergeCell ref="A2:E3"/>
    <mergeCell ref="A4:A5"/>
    <mergeCell ref="B4:B5"/>
    <mergeCell ref="C4:C5"/>
    <mergeCell ref="D4:D5"/>
    <mergeCell ref="E4:E5"/>
  </mergeCells>
  <printOptions horizontalCentered="1" verticalCentered="1"/>
  <pageMargins left="0.52" right="0.39370078740157483" top="0.17" bottom="8.9700000000000006" header="0.17" footer="0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МР Обеспечение участия</vt:lpstr>
      <vt:lpstr>МР Организация и проведение СМ</vt:lpstr>
      <vt:lpstr>МР Обеспечение участия ФМ</vt:lpstr>
      <vt:lpstr>МР Организация и проведение ФМ</vt:lpstr>
      <vt:lpstr>ГТО</vt:lpstr>
      <vt:lpstr>ГТО тестирование</vt:lpstr>
      <vt:lpstr>'МР Обеспечение участия'!Заголовки_для_печати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Шумилина Галина Викторовна</dc:creator>
  <cp:lastModifiedBy>Бездольнова Евгения Владимировна</cp:lastModifiedBy>
  <cp:lastPrinted>2022-12-29T10:57:09Z</cp:lastPrinted>
  <dcterms:created xsi:type="dcterms:W3CDTF">2020-12-28T04:40:54Z</dcterms:created>
  <dcterms:modified xsi:type="dcterms:W3CDTF">2022-12-29T11:02:56Z</dcterms:modified>
</cp:coreProperties>
</file>