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июль 2024" sheetId="5" r:id="rId1"/>
  </sheets>
  <definedNames>
    <definedName name="_xlnm.Print_Titles" localSheetId="0">'июль 2024'!$3:$5</definedName>
  </definedNames>
  <calcPr calcId="162913"/>
</workbook>
</file>

<file path=xl/calcChain.xml><?xml version="1.0" encoding="utf-8"?>
<calcChain xmlns="http://schemas.openxmlformats.org/spreadsheetml/2006/main">
  <c r="G532" i="5" l="1"/>
  <c r="H532" i="5" s="1"/>
  <c r="F510" i="5"/>
  <c r="F511" i="5" l="1"/>
  <c r="F506" i="5" s="1"/>
  <c r="F8" i="5" s="1"/>
  <c r="E511" i="5"/>
  <c r="E506" i="5"/>
  <c r="E8" i="5" s="1"/>
  <c r="E7" i="5"/>
  <c r="E510" i="5"/>
  <c r="E505" i="5" s="1"/>
  <c r="F512" i="5"/>
  <c r="G512" i="5"/>
  <c r="E512" i="5"/>
  <c r="E507" i="5" s="1"/>
  <c r="E9" i="5" s="1"/>
  <c r="E538" i="5"/>
  <c r="E535" i="5" s="1"/>
  <c r="F558" i="5"/>
  <c r="G558" i="5" s="1"/>
  <c r="H558" i="5" s="1"/>
  <c r="H555" i="5" s="1"/>
  <c r="G531" i="5"/>
  <c r="G530" i="5"/>
  <c r="F529" i="5"/>
  <c r="E540" i="5"/>
  <c r="E545" i="5"/>
  <c r="E550" i="5"/>
  <c r="K533" i="5"/>
  <c r="E524" i="5"/>
  <c r="E519" i="5"/>
  <c r="E514" i="5"/>
  <c r="G538" i="5" l="1"/>
  <c r="G535" i="5" s="1"/>
  <c r="E509" i="5"/>
  <c r="F538" i="5"/>
  <c r="F535" i="5" s="1"/>
  <c r="G555" i="5"/>
  <c r="G511" i="5"/>
  <c r="G506" i="5" s="1"/>
  <c r="G8" i="5" s="1"/>
  <c r="H531" i="5"/>
  <c r="I531" i="5" s="1"/>
  <c r="J531" i="5" s="1"/>
  <c r="I558" i="5"/>
  <c r="H538" i="5"/>
  <c r="H535" i="5" s="1"/>
  <c r="I532" i="5"/>
  <c r="H512" i="5"/>
  <c r="F509" i="5"/>
  <c r="G529" i="5"/>
  <c r="G510" i="5"/>
  <c r="G509" i="5" s="1"/>
  <c r="H530" i="5"/>
  <c r="I530" i="5" s="1"/>
  <c r="E504" i="5"/>
  <c r="K559" i="5"/>
  <c r="K557" i="5"/>
  <c r="K556" i="5"/>
  <c r="F555" i="5"/>
  <c r="H529" i="5" l="1"/>
  <c r="I555" i="5"/>
  <c r="I538" i="5"/>
  <c r="I535" i="5" s="1"/>
  <c r="J558" i="5"/>
  <c r="J532" i="5"/>
  <c r="J512" i="5" s="1"/>
  <c r="I512" i="5"/>
  <c r="H511" i="5"/>
  <c r="H506" i="5" s="1"/>
  <c r="H8" i="5" s="1"/>
  <c r="H510" i="5"/>
  <c r="K554" i="5"/>
  <c r="K553" i="5"/>
  <c r="K552" i="5"/>
  <c r="K551" i="5"/>
  <c r="F550" i="5"/>
  <c r="K549" i="5"/>
  <c r="K548" i="5"/>
  <c r="K547" i="5"/>
  <c r="K546" i="5"/>
  <c r="F545" i="5"/>
  <c r="H509" i="5" l="1"/>
  <c r="J555" i="5"/>
  <c r="K555" i="5" s="1"/>
  <c r="J538" i="5"/>
  <c r="J535" i="5" s="1"/>
  <c r="K558" i="5"/>
  <c r="K532" i="5"/>
  <c r="J511" i="5"/>
  <c r="J506" i="5" s="1"/>
  <c r="J8" i="5" s="1"/>
  <c r="I511" i="5"/>
  <c r="I506" i="5" s="1"/>
  <c r="I8" i="5" s="1"/>
  <c r="K8" i="5" s="1"/>
  <c r="J530" i="5"/>
  <c r="I510" i="5"/>
  <c r="I529" i="5"/>
  <c r="K545" i="5"/>
  <c r="K550" i="5"/>
  <c r="H524" i="5"/>
  <c r="K531" i="5" l="1"/>
  <c r="I505" i="5"/>
  <c r="I7" i="5" s="1"/>
  <c r="I509" i="5"/>
  <c r="K530" i="5"/>
  <c r="J510" i="5"/>
  <c r="J509" i="5" s="1"/>
  <c r="J529" i="5"/>
  <c r="K529" i="5" s="1"/>
  <c r="K544" i="5"/>
  <c r="K543" i="5"/>
  <c r="K542" i="5"/>
  <c r="K541" i="5"/>
  <c r="G540" i="5"/>
  <c r="K539" i="5"/>
  <c r="K537" i="5"/>
  <c r="K536" i="5"/>
  <c r="K540" i="5" l="1"/>
  <c r="K535" i="5"/>
  <c r="K538" i="5"/>
  <c r="K528" i="5" l="1"/>
  <c r="K527" i="5"/>
  <c r="K526" i="5"/>
  <c r="K525" i="5"/>
  <c r="K524" i="5" l="1"/>
  <c r="F505" i="5" l="1"/>
  <c r="F7" i="5" s="1"/>
  <c r="K7" i="5" s="1"/>
  <c r="G505" i="5"/>
  <c r="G7" i="5" s="1"/>
  <c r="H505" i="5"/>
  <c r="H7" i="5" s="1"/>
  <c r="J505" i="5"/>
  <c r="J7" i="5" s="1"/>
  <c r="F507" i="5"/>
  <c r="F9" i="5" s="1"/>
  <c r="K9" i="5" s="1"/>
  <c r="G507" i="5"/>
  <c r="G9" i="5" s="1"/>
  <c r="H507" i="5"/>
  <c r="H9" i="5" s="1"/>
  <c r="I507" i="5"/>
  <c r="I9" i="5" s="1"/>
  <c r="J507" i="5"/>
  <c r="J9" i="5" s="1"/>
  <c r="H504" i="5" l="1"/>
  <c r="I504" i="5"/>
  <c r="G504" i="5"/>
  <c r="J504" i="5"/>
  <c r="F504" i="5"/>
  <c r="K504" i="5" s="1"/>
  <c r="K523" i="5" l="1"/>
  <c r="K522" i="5"/>
  <c r="K521" i="5"/>
  <c r="K520" i="5"/>
  <c r="K519" i="5" l="1"/>
  <c r="K508" i="5" l="1"/>
  <c r="K512" i="5"/>
  <c r="K511" i="5"/>
  <c r="K516" i="5"/>
  <c r="K517" i="5"/>
  <c r="K518" i="5"/>
  <c r="K515" i="5"/>
  <c r="G514" i="5"/>
  <c r="F514" i="5"/>
  <c r="K514" i="5" l="1"/>
  <c r="H6" i="5"/>
  <c r="J6" i="5"/>
  <c r="I6" i="5"/>
  <c r="K506" i="5"/>
  <c r="K507" i="5"/>
  <c r="K505" i="5"/>
  <c r="K513" i="5"/>
  <c r="K510" i="5"/>
  <c r="K509" i="5" l="1"/>
  <c r="G20" i="5"/>
  <c r="G16" i="5"/>
  <c r="G10" i="5" s="1"/>
  <c r="G19" i="5"/>
  <c r="G14" i="5" s="1"/>
  <c r="G18" i="5"/>
  <c r="G13" i="5" s="1"/>
  <c r="H21" i="5"/>
  <c r="H293" i="5"/>
  <c r="G17" i="5" l="1"/>
  <c r="G15" i="5"/>
  <c r="G6" i="5" l="1"/>
  <c r="G12" i="5"/>
  <c r="F19" i="5"/>
  <c r="F18" i="5"/>
  <c r="F13" i="5" l="1"/>
  <c r="F14" i="5"/>
  <c r="F16" i="5" l="1"/>
  <c r="K16" i="5" s="1"/>
  <c r="F20" i="5"/>
  <c r="F6" i="5" l="1"/>
  <c r="F17" i="5"/>
  <c r="F15" i="5"/>
  <c r="F10" i="5"/>
  <c r="K10" i="5" s="1"/>
  <c r="E18" i="5"/>
  <c r="K18" i="5" s="1"/>
  <c r="E19" i="5"/>
  <c r="K19" i="5" s="1"/>
  <c r="E20" i="5"/>
  <c r="K20" i="5" s="1"/>
  <c r="E21" i="5"/>
  <c r="K21" i="5" s="1"/>
  <c r="F12" i="5" l="1"/>
  <c r="E17" i="5"/>
  <c r="K369" i="5"/>
  <c r="K499" i="5"/>
  <c r="K340" i="5"/>
  <c r="K328" i="5"/>
  <c r="K466" i="5"/>
  <c r="K461" i="5"/>
  <c r="K479" i="5"/>
  <c r="K486" i="5"/>
  <c r="K416" i="5"/>
  <c r="K456" i="5"/>
  <c r="K319" i="5"/>
  <c r="K315" i="5"/>
  <c r="K496" i="5"/>
  <c r="E13" i="5"/>
  <c r="E14" i="5"/>
  <c r="E15" i="5"/>
  <c r="E293" i="5"/>
  <c r="K293" i="5" s="1"/>
  <c r="K482" i="5"/>
  <c r="K477" i="5"/>
  <c r="K452" i="5"/>
  <c r="K383" i="5"/>
  <c r="K373" i="5"/>
  <c r="K366" i="5"/>
  <c r="K492" i="5"/>
  <c r="K469" i="5"/>
  <c r="K457" i="5"/>
  <c r="K447" i="5"/>
  <c r="K437" i="5"/>
  <c r="K432" i="5"/>
  <c r="K417" i="5"/>
  <c r="K404" i="5"/>
  <c r="K402" i="5"/>
  <c r="K388" i="5"/>
  <c r="K378" i="5"/>
  <c r="K371" i="5"/>
  <c r="K361" i="5"/>
  <c r="K353" i="5"/>
  <c r="K343" i="5"/>
  <c r="K341" i="5"/>
  <c r="K336" i="5"/>
  <c r="K326" i="5"/>
  <c r="K311" i="5"/>
  <c r="K289" i="5"/>
  <c r="K290" i="5"/>
  <c r="K291" i="5"/>
  <c r="K292" i="5"/>
  <c r="K495" i="5"/>
  <c r="K497" i="5"/>
  <c r="K498" i="5"/>
  <c r="K501" i="5"/>
  <c r="K502" i="5"/>
  <c r="K503" i="5"/>
  <c r="K489" i="5"/>
  <c r="K474" i="5"/>
  <c r="K454" i="5"/>
  <c r="K429" i="5"/>
  <c r="K424" i="5"/>
  <c r="K399" i="5"/>
  <c r="K393" i="5"/>
  <c r="K323" i="5"/>
  <c r="K313" i="5"/>
  <c r="K297" i="5"/>
  <c r="K287" i="5"/>
  <c r="K286" i="5"/>
  <c r="K285" i="5"/>
  <c r="K284" i="5"/>
  <c r="K283" i="5"/>
  <c r="K493" i="5"/>
  <c r="K491" i="5"/>
  <c r="K490" i="5"/>
  <c r="K488" i="5"/>
  <c r="K487" i="5"/>
  <c r="K485" i="5"/>
  <c r="K483" i="5"/>
  <c r="K480" i="5"/>
  <c r="K478" i="5"/>
  <c r="K476" i="5"/>
  <c r="K475" i="5"/>
  <c r="K473" i="5"/>
  <c r="K471" i="5"/>
  <c r="K470" i="5"/>
  <c r="K468" i="5"/>
  <c r="K467" i="5"/>
  <c r="K465" i="5"/>
  <c r="K463" i="5"/>
  <c r="K462" i="5"/>
  <c r="K460" i="5"/>
  <c r="K458" i="5"/>
  <c r="K455" i="5"/>
  <c r="K453" i="5"/>
  <c r="K451" i="5"/>
  <c r="K450" i="5"/>
  <c r="K448" i="5"/>
  <c r="K445" i="5"/>
  <c r="K443" i="5"/>
  <c r="K442" i="5"/>
  <c r="K440" i="5"/>
  <c r="K438" i="5"/>
  <c r="K435" i="5"/>
  <c r="K433" i="5"/>
  <c r="K431" i="5"/>
  <c r="K430" i="5"/>
  <c r="K428" i="5"/>
  <c r="K427" i="5"/>
  <c r="K426" i="5"/>
  <c r="K425" i="5"/>
  <c r="K423" i="5"/>
  <c r="K422" i="5"/>
  <c r="K421" i="5"/>
  <c r="K420" i="5"/>
  <c r="K419" i="5"/>
  <c r="K418" i="5"/>
  <c r="K415" i="5"/>
  <c r="K413" i="5"/>
  <c r="K412" i="5"/>
  <c r="K411" i="5"/>
  <c r="K410" i="5"/>
  <c r="K409" i="5"/>
  <c r="K408" i="5"/>
  <c r="K407" i="5"/>
  <c r="K406" i="5"/>
  <c r="K405" i="5"/>
  <c r="K403" i="5"/>
  <c r="K401" i="5"/>
  <c r="K400" i="5"/>
  <c r="K398" i="5"/>
  <c r="K396" i="5"/>
  <c r="K395" i="5"/>
  <c r="K394" i="5"/>
  <c r="K392" i="5"/>
  <c r="K390" i="5"/>
  <c r="K389" i="5"/>
  <c r="K387" i="5"/>
  <c r="K386" i="5"/>
  <c r="K385" i="5"/>
  <c r="K384" i="5"/>
  <c r="K382" i="5"/>
  <c r="K381" i="5"/>
  <c r="K380" i="5"/>
  <c r="K379" i="5"/>
  <c r="K377" i="5"/>
  <c r="K375" i="5"/>
  <c r="K374" i="5"/>
  <c r="K372" i="5"/>
  <c r="K370" i="5"/>
  <c r="K367" i="5"/>
  <c r="K365" i="5"/>
  <c r="K364" i="5"/>
  <c r="K362" i="5"/>
  <c r="K360" i="5"/>
  <c r="K359" i="5"/>
  <c r="K357" i="5"/>
  <c r="K355" i="5"/>
  <c r="K354" i="5"/>
  <c r="K352" i="5"/>
  <c r="K351" i="5"/>
  <c r="K350" i="5"/>
  <c r="K349" i="5"/>
  <c r="K348" i="5"/>
  <c r="K347" i="5"/>
  <c r="K346" i="5"/>
  <c r="K345" i="5"/>
  <c r="K344" i="5"/>
  <c r="K342" i="5"/>
  <c r="K339" i="5"/>
  <c r="K337" i="5"/>
  <c r="K335" i="5"/>
  <c r="K334" i="5"/>
  <c r="K332" i="5"/>
  <c r="K331" i="5"/>
  <c r="K329" i="5"/>
  <c r="K327" i="5"/>
  <c r="K325" i="5"/>
  <c r="K324" i="5"/>
  <c r="K322" i="5"/>
  <c r="K321" i="5"/>
  <c r="K320" i="5"/>
  <c r="K317" i="5"/>
  <c r="K314" i="5"/>
  <c r="K312" i="5"/>
  <c r="K310" i="5"/>
  <c r="K309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164" i="5"/>
  <c r="K165" i="5"/>
  <c r="K166" i="5"/>
  <c r="K158" i="5"/>
  <c r="K159" i="5"/>
  <c r="K160" i="5"/>
  <c r="K161" i="5"/>
  <c r="K162" i="5"/>
  <c r="K163" i="5"/>
  <c r="K168" i="5"/>
  <c r="K167" i="5"/>
  <c r="K153" i="5"/>
  <c r="K154" i="5"/>
  <c r="K155" i="5"/>
  <c r="K156" i="5"/>
  <c r="K157" i="5"/>
  <c r="K143" i="5"/>
  <c r="K144" i="5"/>
  <c r="K145" i="5"/>
  <c r="K146" i="5"/>
  <c r="K147" i="5"/>
  <c r="K148" i="5"/>
  <c r="K149" i="5"/>
  <c r="K150" i="5"/>
  <c r="K151" i="5"/>
  <c r="K152" i="5"/>
  <c r="K141" i="5"/>
  <c r="K138" i="5"/>
  <c r="K139" i="5"/>
  <c r="K140" i="5"/>
  <c r="K142" i="5"/>
  <c r="K133" i="5"/>
  <c r="K134" i="5"/>
  <c r="K135" i="5"/>
  <c r="K136" i="5"/>
  <c r="K137" i="5"/>
  <c r="K129" i="5"/>
  <c r="K130" i="5"/>
  <c r="K131" i="5"/>
  <c r="K132" i="5"/>
  <c r="K128" i="5"/>
  <c r="K123" i="5"/>
  <c r="K124" i="5"/>
  <c r="K127" i="5"/>
  <c r="K125" i="5"/>
  <c r="K122" i="5"/>
  <c r="K117" i="5"/>
  <c r="K118" i="5"/>
  <c r="K119" i="5"/>
  <c r="K120" i="5"/>
  <c r="K121" i="5"/>
  <c r="K112" i="5"/>
  <c r="K113" i="5"/>
  <c r="K114" i="5"/>
  <c r="K115" i="5"/>
  <c r="K116" i="5"/>
  <c r="K102" i="5"/>
  <c r="K103" i="5"/>
  <c r="K104" i="5"/>
  <c r="K105" i="5"/>
  <c r="K106" i="5"/>
  <c r="K107" i="5"/>
  <c r="K108" i="5"/>
  <c r="K109" i="5"/>
  <c r="K110" i="5"/>
  <c r="K111" i="5"/>
  <c r="K92" i="5"/>
  <c r="K93" i="5"/>
  <c r="K94" i="5"/>
  <c r="K95" i="5"/>
  <c r="K96" i="5"/>
  <c r="K97" i="5"/>
  <c r="K98" i="5"/>
  <c r="K99" i="5"/>
  <c r="K100" i="5"/>
  <c r="K101" i="5"/>
  <c r="K87" i="5"/>
  <c r="K88" i="5"/>
  <c r="K89" i="5"/>
  <c r="K90" i="5"/>
  <c r="K91" i="5"/>
  <c r="K82" i="5"/>
  <c r="K83" i="5"/>
  <c r="K84" i="5"/>
  <c r="K85" i="5"/>
  <c r="K86" i="5"/>
  <c r="K77" i="5"/>
  <c r="K78" i="5"/>
  <c r="K79" i="5"/>
  <c r="K80" i="5"/>
  <c r="K81" i="5"/>
  <c r="K67" i="5"/>
  <c r="K68" i="5"/>
  <c r="K69" i="5"/>
  <c r="K70" i="5"/>
  <c r="K71" i="5"/>
  <c r="K72" i="5"/>
  <c r="K73" i="5"/>
  <c r="K74" i="5"/>
  <c r="K75" i="5"/>
  <c r="K76" i="5"/>
  <c r="K57" i="5"/>
  <c r="K58" i="5"/>
  <c r="K59" i="5"/>
  <c r="K60" i="5"/>
  <c r="K61" i="5"/>
  <c r="K62" i="5"/>
  <c r="K63" i="5"/>
  <c r="K64" i="5"/>
  <c r="K65" i="5"/>
  <c r="K66" i="5"/>
  <c r="K47" i="5"/>
  <c r="K48" i="5"/>
  <c r="K49" i="5"/>
  <c r="K50" i="5"/>
  <c r="K51" i="5"/>
  <c r="K52" i="5"/>
  <c r="K53" i="5"/>
  <c r="K54" i="5"/>
  <c r="K55" i="5"/>
  <c r="K56" i="5"/>
  <c r="K37" i="5"/>
  <c r="K38" i="5"/>
  <c r="K39" i="5"/>
  <c r="K40" i="5"/>
  <c r="K41" i="5"/>
  <c r="K42" i="5"/>
  <c r="K43" i="5"/>
  <c r="K44" i="5"/>
  <c r="K45" i="5"/>
  <c r="K46" i="5"/>
  <c r="K28" i="5"/>
  <c r="K29" i="5"/>
  <c r="K30" i="5"/>
  <c r="K31" i="5"/>
  <c r="K32" i="5"/>
  <c r="K33" i="5"/>
  <c r="K34" i="5"/>
  <c r="K35" i="5"/>
  <c r="K36" i="5"/>
  <c r="K27" i="5"/>
  <c r="K22" i="5"/>
  <c r="K23" i="5"/>
  <c r="K24" i="5"/>
  <c r="K25" i="5"/>
  <c r="K26" i="5"/>
  <c r="K288" i="5"/>
  <c r="K15" i="5" l="1"/>
  <c r="K14" i="5"/>
  <c r="K17" i="5"/>
  <c r="K13" i="5"/>
  <c r="E12" i="5"/>
  <c r="K333" i="5"/>
  <c r="K444" i="5"/>
  <c r="K481" i="5"/>
  <c r="K363" i="5"/>
  <c r="K494" i="5"/>
  <c r="K434" i="5"/>
  <c r="K414" i="5"/>
  <c r="K330" i="5"/>
  <c r="K391" i="5"/>
  <c r="K436" i="5"/>
  <c r="K446" i="5"/>
  <c r="K472" i="5"/>
  <c r="K318" i="5"/>
  <c r="K464" i="5"/>
  <c r="K500" i="5"/>
  <c r="K294" i="5"/>
  <c r="K296" i="5"/>
  <c r="K356" i="5"/>
  <c r="K308" i="5"/>
  <c r="K439" i="5"/>
  <c r="K449" i="5"/>
  <c r="K307" i="5"/>
  <c r="K338" i="5"/>
  <c r="K358" i="5"/>
  <c r="K459" i="5"/>
  <c r="K316" i="5"/>
  <c r="K376" i="5"/>
  <c r="K441" i="5"/>
  <c r="K484" i="5"/>
  <c r="K368" i="5"/>
  <c r="K304" i="5"/>
  <c r="K305" i="5"/>
  <c r="K306" i="5"/>
  <c r="E6" i="5" l="1"/>
  <c r="K6" i="5" s="1"/>
  <c r="K12" i="5"/>
  <c r="K295" i="5"/>
  <c r="K303" i="5"/>
  <c r="K302" i="5" l="1"/>
  <c r="K301" i="5" l="1"/>
  <c r="K300" i="5" l="1"/>
  <c r="K298" i="5" l="1"/>
  <c r="K299" i="5"/>
</calcChain>
</file>

<file path=xl/sharedStrings.xml><?xml version="1.0" encoding="utf-8"?>
<sst xmlns="http://schemas.openxmlformats.org/spreadsheetml/2006/main" count="889" uniqueCount="230">
  <si>
    <t>Источники финансирования</t>
  </si>
  <si>
    <t>Расходы (тыс. руб.), годы</t>
  </si>
  <si>
    <t>всего, в том числе:</t>
  </si>
  <si>
    <t>всего</t>
  </si>
  <si>
    <t>федеральный бюджет</t>
  </si>
  <si>
    <t>областной бюджет</t>
  </si>
  <si>
    <t>бюджет города</t>
  </si>
  <si>
    <t>иные источники</t>
  </si>
  <si>
    <t>№</t>
  </si>
  <si>
    <t>1.1.1.6</t>
  </si>
  <si>
    <t>1.1.1.7</t>
  </si>
  <si>
    <t>1.1.1.8</t>
  </si>
  <si>
    <t>1.1.1.9</t>
  </si>
  <si>
    <t>1.1.1.10</t>
  </si>
  <si>
    <t>1.1.1.11</t>
  </si>
  <si>
    <t>1.1.1.12</t>
  </si>
  <si>
    <t>1.1.1.13</t>
  </si>
  <si>
    <t>1.1.1.14</t>
  </si>
  <si>
    <t>1.1.1.15</t>
  </si>
  <si>
    <t>1.1.1.16</t>
  </si>
  <si>
    <t>1.1.1.17</t>
  </si>
  <si>
    <t>1.1.1.18</t>
  </si>
  <si>
    <t>1.1.1.19</t>
  </si>
  <si>
    <t>1.1.1.20</t>
  </si>
  <si>
    <t>1.1.1.21</t>
  </si>
  <si>
    <t>1.1.1.22</t>
  </si>
  <si>
    <t>1.1.1.23</t>
  </si>
  <si>
    <t>1.1.1.24</t>
  </si>
  <si>
    <t>1.1.1.25</t>
  </si>
  <si>
    <t>1.1.1.26</t>
  </si>
  <si>
    <t>1.1.1.27</t>
  </si>
  <si>
    <t>1.1.1.28</t>
  </si>
  <si>
    <t>1.1.1.29</t>
  </si>
  <si>
    <t>1.1.1.30</t>
  </si>
  <si>
    <t>1.1.1.31</t>
  </si>
  <si>
    <t>1.1.1.32</t>
  </si>
  <si>
    <t>1.1.1.33</t>
  </si>
  <si>
    <t>1.1.1.34</t>
  </si>
  <si>
    <t>1.1.1.35</t>
  </si>
  <si>
    <t>1.1.1.36</t>
  </si>
  <si>
    <t>1.1.1.37</t>
  </si>
  <si>
    <t>1.1.1.38</t>
  </si>
  <si>
    <t>1.1.1.39</t>
  </si>
  <si>
    <t>1.1.1.40</t>
  </si>
  <si>
    <t>1.1.1.41</t>
  </si>
  <si>
    <t>1.1.1.42</t>
  </si>
  <si>
    <t>1.1.1.43</t>
  </si>
  <si>
    <t>1.1.1.44</t>
  </si>
  <si>
    <t>1.1.1.45</t>
  </si>
  <si>
    <t>1.1.1.46</t>
  </si>
  <si>
    <t>1.1.1.47</t>
  </si>
  <si>
    <t>1.1.1.48</t>
  </si>
  <si>
    <t>1.1.1.49</t>
  </si>
  <si>
    <t>1.1.1.50</t>
  </si>
  <si>
    <t>1.1.1.51</t>
  </si>
  <si>
    <t xml:space="preserve"> 1.1.2.1</t>
  </si>
  <si>
    <t xml:space="preserve"> 1.1.3.1</t>
  </si>
  <si>
    <t xml:space="preserve"> 1.1.3.2</t>
  </si>
  <si>
    <t xml:space="preserve"> 1.1.3.3</t>
  </si>
  <si>
    <t xml:space="preserve"> 1.1.3.4</t>
  </si>
  <si>
    <t xml:space="preserve"> 1.1.3.5</t>
  </si>
  <si>
    <t xml:space="preserve"> 1.1.3.6</t>
  </si>
  <si>
    <t xml:space="preserve"> 1.1.3.7</t>
  </si>
  <si>
    <t xml:space="preserve"> 1.1.3.8</t>
  </si>
  <si>
    <t xml:space="preserve"> 1.1.3.9</t>
  </si>
  <si>
    <t xml:space="preserve"> 1.1.3.10</t>
  </si>
  <si>
    <t xml:space="preserve"> 1.1.3.11</t>
  </si>
  <si>
    <t xml:space="preserve"> 1.1.3.12</t>
  </si>
  <si>
    <t xml:space="preserve"> 1.1.3.13</t>
  </si>
  <si>
    <t xml:space="preserve"> 1.1.3.14</t>
  </si>
  <si>
    <t xml:space="preserve"> 1.1.3.15</t>
  </si>
  <si>
    <t xml:space="preserve"> 1.1.3.16</t>
  </si>
  <si>
    <t xml:space="preserve"> 1.1.3.17</t>
  </si>
  <si>
    <t xml:space="preserve"> 1.1.3.18</t>
  </si>
  <si>
    <t xml:space="preserve"> 1.1.3.19</t>
  </si>
  <si>
    <t xml:space="preserve"> 1.1.3.20</t>
  </si>
  <si>
    <t xml:space="preserve"> 1.1.3.21</t>
  </si>
  <si>
    <t xml:space="preserve"> 1.1.3.22</t>
  </si>
  <si>
    <t xml:space="preserve"> 1.1.3.23</t>
  </si>
  <si>
    <t xml:space="preserve"> 1.1.3.24</t>
  </si>
  <si>
    <t xml:space="preserve"> 1.1.3.25</t>
  </si>
  <si>
    <t xml:space="preserve"> 1.1.3.26</t>
  </si>
  <si>
    <t xml:space="preserve"> 1.1.3.27</t>
  </si>
  <si>
    <t xml:space="preserve"> 1.1.3.28</t>
  </si>
  <si>
    <t xml:space="preserve"> 1.1.3.29</t>
  </si>
  <si>
    <t xml:space="preserve"> 1.1.3.30</t>
  </si>
  <si>
    <t xml:space="preserve"> 1.1.3.31</t>
  </si>
  <si>
    <t xml:space="preserve"> 1.1.3.32</t>
  </si>
  <si>
    <t xml:space="preserve"> 1.1.3.33</t>
  </si>
  <si>
    <t xml:space="preserve"> 1.1.3.34</t>
  </si>
  <si>
    <t xml:space="preserve"> 1.1.3.35</t>
  </si>
  <si>
    <t xml:space="preserve"> 1.1.3.36</t>
  </si>
  <si>
    <t xml:space="preserve"> 1.1.3.37</t>
  </si>
  <si>
    <t xml:space="preserve"> 1.1.3.38</t>
  </si>
  <si>
    <t xml:space="preserve"> 1.1.3.39</t>
  </si>
  <si>
    <t xml:space="preserve"> 1.1.3.40</t>
  </si>
  <si>
    <t xml:space="preserve"> 1.1.3.41</t>
  </si>
  <si>
    <t>Муниципальное казенное учреждение «Управление капитального строительства»</t>
  </si>
  <si>
    <t>Подпрограмма 1 «Благоустройство общественных и дворовых территорий в городе Магнитогорске на 2018-2024 годы»</t>
  </si>
  <si>
    <t>Мероприятие «Благоустройство дворовой территорий по адресам: пр. Карла Маркса, 6, пр. Карла Маркса, 10, пр. Карла Маркса, 12/2, пр. Карла Маркса, 8/1, ул. Вокзальная, 118»</t>
  </si>
  <si>
    <t>Мероприятие «Благоустройство дворовой территорий по адресам: ул. Комсомольская, 75, ул. Комсомольская, 77, ул. Советская, 23А, ул. Достоевского, 24»</t>
  </si>
  <si>
    <t>Мероприятие «Благоустройство дворовой территорий по адресам: ул. Ленинградская, 2, ул. Чапаева, 30, ул. Октябрьская, 11, ул. Октябрьская, 13»</t>
  </si>
  <si>
    <t>Мероприятие «Благоустройство дворовой территорий по адресам: ул. Ломоносова, 26, ул. Ломоносова, 26/1, ул. Ломоносова, 26/2, ул. Ломоносова, 28, ул. Комсомольская, 25»</t>
  </si>
  <si>
    <t>Мероприятие «Благоустройство дворовой территорий по адресам: ул. Куйбышева, 21, ул. Куйбышева, 23, ул. Куйбышева, 25, ул. Лениградская, 4, ул. Калинина, 3/2, ул. Ленинградская, 4/1»</t>
  </si>
  <si>
    <t>Мероприятие «Благоустройство дворовой территорий по адресам: пр. Ленина, 61, пр. Ленина, 61/1, пр. Ленина, 63, пр. Ленина, 63/1, пр. Ленина, 65/1»</t>
  </si>
  <si>
    <t>Мероприятие «Благоустройство дворовой территорий по адресам: пр. Ленина, 54/1, пр. Ленина, 56, пр. Ленина, 58/1»</t>
  </si>
  <si>
    <t>Мероприятие «Благоустройство дворовой территорий по адресам: пр. Металлургов, 15, пр. Металлургов, 15/1, пр. Металлургов, 17, пр. Металлургов, 17/1, ул. Горького, 18»</t>
  </si>
  <si>
    <t>Мероприятие «Благоустройство дворовой территорий по адресам: ул. Советская, 119»</t>
  </si>
  <si>
    <t>Мероприятие «Благоустройство дворовой территорий по адресам: ул. Суворова, 116»</t>
  </si>
  <si>
    <t>Мероприятие «Благоустройство дворовой территорий по адресам: ул. Советская, 56»</t>
  </si>
  <si>
    <t>Мероприятие «Благоустройство дворовой территорий по адресам: пр. Ленина,122»</t>
  </si>
  <si>
    <t>Мероприятие «Благоустройство дворовой территорий по адресам: пр. Карла Маркса, 101/4»</t>
  </si>
  <si>
    <t>Мероприятие «Благоустройство дворовой территорий по адресам: ул. Советской Армии, 3/2»</t>
  </si>
  <si>
    <t>Мероприятие «Благоустройство дворовой территорий по адресам: ул. Лесопарковая, 92, ул. Ангарская, 135, ул.Ангарская, 137, ул.Ангарская, 139, ул. Правды, 83, ул. Лесопарковая, 94»</t>
  </si>
  <si>
    <t>Мероприятие «Благоустройство дворовой территорий по адресам: пр. Карла Маркса, 141, пр. Карла Маркса, 141/1, пр. Карла Маркса, 141/2, пр. Карла Маркса, 141/3, пр. Карла Маркса, 141/3а, пр. Карла Маркса, 141/5»</t>
  </si>
  <si>
    <t>Мероприятие «Благоустройство дворовой территорий по адресам: ул. Мичурина, 93, ул. Мичурина, 93/1»</t>
  </si>
  <si>
    <t>Мероприятие «Благоустройство дворовой территорий по адресам: ул. Дружбы, 17, ул. Дружбы, 19»</t>
  </si>
  <si>
    <t>Мероприятие «Благоустройство дворовой территорий по адресам: ул. Суворова, 127»</t>
  </si>
  <si>
    <t>Мероприятие «Благоустройство дворовой территорий по адресам: ул. Галиуллина, 7, ул. Галиуллина, 7/2»</t>
  </si>
  <si>
    <t>Мероприятие «Благоустройство дворовой территорий по адресам: ул. Сталеваров, 10/1»</t>
  </si>
  <si>
    <t>Мероприятие «Благоустройство дворовой территорий по адресам: пр. Ленина, 84, пр. Ленина, 86»</t>
  </si>
  <si>
    <t>Мероприятие «Благоустройство дворовой территорий по адресам: пр. Ленина, 84/1, пр. Ленина, 90/4, пр. Карла Маркса, 101/2»</t>
  </si>
  <si>
    <t>Мероприятие «Благоустройство дворовой территорий по адресам: ул. Маяковского, 19»</t>
  </si>
  <si>
    <t>Мероприятие «Благоустройство дворовой территорий по адресам: ул. Красноармейская, 4, ул. Красноармейская, 6, ул. Фрунзе, 32, ул. Фрунзе, 34»</t>
  </si>
  <si>
    <t>Мероприятие «Благоустройство дворовой территорий по адресам: ул. 50 Лет Магнитки, 52/1, ул. 50 Лет Магнитки, 52/1 к.2, ул. Труда, 49/1, ул. Труда, 49, ул. Труда, 51, ул. Советская, 168, ул. 50 Лет Магнитки, 50, ул. 50 Лет Магнитки, 52/2, ул. Тевосяна, 9, ул. Тевосяна, 11/2, ул. Тевосяна, 11/3»</t>
  </si>
  <si>
    <t>Мероприятие «Благоустройство дворовой территорий по адресам: ул. Труда, 15, ул. Труда, 17»</t>
  </si>
  <si>
    <t>Мероприятие «Благоустройство дворовой территорий по адресам: ул. Ворошилова, 23»</t>
  </si>
  <si>
    <t>Мероприятие «Благоустройство дворовой территорий по адресам: ул. Советская, 205/1, ул. Советская, 205, ул. 50 Лет Магнитки, 42, ул. 50 Лет Магнитки, 44/1, ул. 50 Лет Магнитки, 46, ул. 50 Лет Магнитки, 48, ул. 50 Лет Магнитки, 48/1, ул. Жукова, 6»</t>
  </si>
  <si>
    <t>Мероприятие «Благоустройство дворовой территорий по адресам: ул. Калмыкова, 2, ул. Калмыкова, 4, ул. Калмыкова, 6, ул. Труда, 5, ул. Труда, 5/1, ул. Труда, 7, ул. Труда, 7/1, ул. Труда, 9/2»</t>
  </si>
  <si>
    <t>Мероприятие «Благоустройство дворовой территорий по адресам: ул. Коробова, 14/2, ул. Коробова, 16/1, пр. Сириневый, 8, пр. Сиреневый, 10, пр. Сиреневый, 12, пр. Сиреневый, 12/1, пр. Сиреневый,14/1»</t>
  </si>
  <si>
    <t>Мероприятие «Благоустройство дворовой территорий по адресам: ул. Красина, 30»</t>
  </si>
  <si>
    <t>Мероприятие «Благоустройство дворовой территорий по адресам: пр. Сиреневый, 21»</t>
  </si>
  <si>
    <t>Мероприятие «Благоустройство дворовой территорий по адресам: ул. Труда, 3/3»</t>
  </si>
  <si>
    <t>Мероприятие «Благоустройство дворовой территорий по адресам: ул. Советская, 183, ул. Доменщиков, 14, ул. Доменщиков, 16»</t>
  </si>
  <si>
    <t>Мероприятие «Благоустройство дворовой территорий по адресам: пр. Ленина, 142/1, пр. Ленина, 142/2, ул. Ворошилова, 13/1, ул. Ворошилова, 13/2»</t>
  </si>
  <si>
    <t>Мероприятие «Благоустройство дворовой территорий по адресам: ул. Завенягина, 7, пр. Карла Маркса, 174, пр. Карла Маркса, 176»</t>
  </si>
  <si>
    <t>Мероприятие «Благоустройство дворовой территорий по адресам: ул. Б. Ручьева,12»</t>
  </si>
  <si>
    <t>Мероприятие «Благоустройство дворовой территорий по адресам: ул. Маяковского, 64»</t>
  </si>
  <si>
    <t>Мероприятие «Благоустройство дворовой территорий по адресам: ул. Чкалова, 13, ул. Чкалова, 15»</t>
  </si>
  <si>
    <t>Мероприятие «Благоустройство дворовой территорий по адресам: ул. Трамвайная, 28»</t>
  </si>
  <si>
    <t>Мероприятие «Благоустройство дворовой территорий по адресам: ул. Трамвайная, 21, ул. Трамвайная, 19, ул. Трамвайная, 17»</t>
  </si>
  <si>
    <t>Мероприятие «Благоустройство дворовой территорий по адресам: ул. Чайковского, 43»</t>
  </si>
  <si>
    <t>Мероприятие «Благоустройство дворовой территорий по адресам: пр. Ленина, 133/4»</t>
  </si>
  <si>
    <t>Мероприятие «Благоустройство дворовой территорий по адресам: ул. Жукова, 17/2»</t>
  </si>
  <si>
    <t>Мероприятие «Благоустройство дворовой территорий по адресам: ул. 50 Лет Магнитки, 29/1»</t>
  </si>
  <si>
    <t>Мероприятие «Благоустройство дворовой территорий по адресам: ул. Галиуллина, 49/2»</t>
  </si>
  <si>
    <t>Мероприятие «Благоустройство «Экологического парка» по адресу: ул. Лесопарковая, 1»</t>
  </si>
  <si>
    <t>Мероприятие «Благоустройство дворовых территорий по адресам:пр. Ленина, 82/1, пр. Ленина, 84/2»</t>
  </si>
  <si>
    <t>Мероприятие «Благоустройство дворовых территорий по адресам:пр. Карла Маркса, 92, пр. Карла Маркса, 92/1, пр. Карла Маркса, 94»</t>
  </si>
  <si>
    <t>Мероприятие «Благоустройство дворовых территорий по адресам:ул. Завенягина, 6/2»</t>
  </si>
  <si>
    <t>Мероприятие «Благоустройство дворовых территорий по адресам:пр. Ленина, 124/2»</t>
  </si>
  <si>
    <t>Мероприятие «Благоустройство дворовых территорий по адресам:ул. Гагарина, 39, ул. Гагарина, 41, ул. Советская, 111, ул. им. газеты Правда, 64/1»</t>
  </si>
  <si>
    <t>Мероприятие «Благоустройство дворовых территорий по адресам:ул. Суворова, 116/4, ул. Советская, 129/3»</t>
  </si>
  <si>
    <t>Мероприятие «Благоустройство дворовых территорий по адресам:ул. Суворова, 119/1, ул. Суворова, 119/2»</t>
  </si>
  <si>
    <t>Мероприятие «Благоустройство дворовых территорий по адресам:пр. Карла Маркса,115/1»</t>
  </si>
  <si>
    <t>Мероприятие «Благоустройство дворовых территорий по адресам:ул. Грязнова, 12»</t>
  </si>
  <si>
    <t>Мероприятие «Благоустройство дворовых территорий по адресам:пр. Ленина, 104»</t>
  </si>
  <si>
    <t>Мероприятие «Благоустройство дворовых территорий по адресам:пер. Советский, 4, пер. Советский, 6»</t>
  </si>
  <si>
    <t>Мероприятие «Благоустройство дворовых территорий по адресам:ул. Советской Армии, 15, ул. Советской Армии, 17»</t>
  </si>
  <si>
    <t>Мероприятие «Благоустройство дворовых территорий по адресам:ул. Галиуллина, 7/3»</t>
  </si>
  <si>
    <t>Мероприятие «Благоустройство дворовых территорий по адресам:ул. Завенягина, 14/1»</t>
  </si>
  <si>
    <t>Мероприятие «Благоустройство дворовых территорий по адресам: ул. Вознесенская, 7, 9, 11»</t>
  </si>
  <si>
    <t>Мероприятие «Благоустройство дворовых территорий по адресам:ул. Гагарина, 10, пр. Ленина, 60, пр. Ленина,60/1,пр. Ленина, 62,пр. Ленина,64,пр. Ленина, 64/1»</t>
  </si>
  <si>
    <t>Мероприятие «Благоустройство дворовых территорий по адресам: ул. Уральская, 149, ул.Уральская, 151, ул.Уральская, 153, ул.Сурикова, 70, ул. Комсомольская, 120/1»</t>
  </si>
  <si>
    <t xml:space="preserve">Мероприятие «Благоустройство дворовых территорий по адресам: ул. Строителей, 49, ул. Строителей, 55,ул. Строителей, 57,ул. Строителей, 59,ул. Строителей, 43/1,ул. Строителей, 43,ул. Строителей, 45,ул. Строителей, 47» </t>
  </si>
  <si>
    <t xml:space="preserve">Мероприятие «Благоустройство дворовых территорий по адресам:ул. Чапаева, 19/1»  </t>
  </si>
  <si>
    <t>Мероприятие «Благоустройство дворовых территорий по адресам:Пр. Ленина, 21/3, Ул. Уральская, 38»</t>
  </si>
  <si>
    <t xml:space="preserve">Мероприятие «Благоустройство дворовых территорий по адресам:пр. Ленина, 2/2,пр. Ленина,  4,пр. Ленина,  4/1, пр. Ленина, 6»  </t>
  </si>
  <si>
    <t>Мероприятие «Благоустройство дворовых территорий по адресам: пр. Ленина, 30, ул. Комсомольская, 29»</t>
  </si>
  <si>
    <t>Мероприятие «Благоустройство дворовых территорий по адресам: ул. Бахметьева, 35, ул.Панькова, 40»</t>
  </si>
  <si>
    <t>Мероприятие «Благоустройство дворовых территорий по адресам:ул.Октябрьская, 26, ул.Октябрьская, 28»</t>
  </si>
  <si>
    <t>Мероприятие «Благоустройство дворовых территорий по адресам:ул.Первомайская, 14»</t>
  </si>
  <si>
    <t>Мероприятие «Благоустройство дворовых территорий по адресам: ул. Труда, 21, 21/1, ул. Ворошилова, 33, 35/1»</t>
  </si>
  <si>
    <t>Мероприятие «Благоустройство дворовых территорий по адресам: Ленина, 156, 156/1, Труда, 13»</t>
  </si>
  <si>
    <t xml:space="preserve">Мероприятие «Благоустройство дворовых территорий по адресам:ул. Советская,178» </t>
  </si>
  <si>
    <t>Мероприятие «Благоустройство дворовых территорий по адресам: ул. Жукова, 2, 2/2»</t>
  </si>
  <si>
    <t xml:space="preserve">Мероприятие «Благоустройство дворовых территорий по адресам: ул. Галиуллина, 16, ул. Доменщиков, 3, 1»
</t>
  </si>
  <si>
    <t>Мероприятие «Благоустройство дворовых территорий по адресам:ул. Ворошилова, 21»</t>
  </si>
  <si>
    <t>Мероприятие «Благоустройство дворовых территорий по адресам:ул. Завенягина,1»</t>
  </si>
  <si>
    <t>Мероприятие «Благоустройство дворовых территорий по адресам: ул. Галиуллина, 23, 25/1»</t>
  </si>
  <si>
    <t>Мероприятие «Благоустройство дворовых территорий по адресам:ул. Жемчужная, 13»</t>
  </si>
  <si>
    <t>Мероприятие «Благоустройство дворовых территорий по адресам: ул. Советская, 195, 195/1, 195/2, ул.Труда, 38/1»</t>
  </si>
  <si>
    <t>Мероприятие «Благоустройство дворовых территорий по адресам: ул. 50 Лет Магнитки, 61, 63»</t>
  </si>
  <si>
    <t>Мероприятие «Благоустройство дворовых территорий по адресам: ул.Коробова, 6, 8»</t>
  </si>
  <si>
    <t>Мероприятие «Благоустройство дворовых территорий по адресам: Чайковского, 62, 64, Чкалова, 9»</t>
  </si>
  <si>
    <t>Мероприятие «Благоустройство дворовых территорий по адресам: Маяковского, 58, 60»</t>
  </si>
  <si>
    <t>Мероприятие «Благоустройство пешеходной зоны по пр. К. Маркса от ост. Труда до ост. Гостинный двор, г. Магнитогорск»</t>
  </si>
  <si>
    <t>Мероприятие «Благоустройство сквера Победы»</t>
  </si>
  <si>
    <t>1.</t>
  </si>
  <si>
    <t xml:space="preserve"> 1.1.</t>
  </si>
  <si>
    <t>Комплекс процессных мероприятий «Благоустройство дворовых территорий города Магнитогорска»</t>
  </si>
  <si>
    <t>1.1.1.</t>
  </si>
  <si>
    <t>«Благоустройство дворовой территорий по адресам: ул. Бахметьева, 6»</t>
  </si>
  <si>
    <t>1.1.2.</t>
  </si>
  <si>
    <t>«Благоустройство дворовой территорий по адресам: ул. Вокзальная, 136, ул. Н. Шишка,3, ул. Вокзальная,138, ул. Вокзальная, 138/1, ул. Н. Шишка, 1, ул. Н. Шишка, 3/1»</t>
  </si>
  <si>
    <t>«Благоустройство дворовой территорий по адресам: ул. Писарева, 18, ул. Писарева, 20, ул. Корсикова, 7, ул. Корсикова, 5, ул. Корсикова, 3, ул. Московская, 28, ул. Московская, 32, ул. Разина, 3, ул. Разина, 7»</t>
  </si>
  <si>
    <t>1.1.3.</t>
  </si>
  <si>
    <t>1.1.4.</t>
  </si>
  <si>
    <t>«Благоустройство дворовой территорий по адресам: ул. Вокзальная, 114/1, ул. Вокзальная, 112, ул. Вокзальная, 114»</t>
  </si>
  <si>
    <t>1.1.5.</t>
  </si>
  <si>
    <t>Комплекс процессных мероприятий «Благоустройство общественных территорий города Магнитогорска»</t>
  </si>
  <si>
    <t>1.2.</t>
  </si>
  <si>
    <t>1.3.</t>
  </si>
  <si>
    <t>«Федеральный проект «Формирование комфортной городской среды»</t>
  </si>
  <si>
    <t>1.1.</t>
  </si>
  <si>
    <t>Наименование программы, направления, структурного элемента, мероприятия</t>
  </si>
  <si>
    <t>Управление транспорта и коммунального хозяйства администрации города Магнитогорска</t>
  </si>
  <si>
    <t>1.2.1.</t>
  </si>
  <si>
    <t>1.2.2.</t>
  </si>
  <si>
    <t>1.2.3.</t>
  </si>
  <si>
    <t>1.2.4.</t>
  </si>
  <si>
    <t xml:space="preserve">Финансовое обеспечение реализации муниципальной программы за счет всех источников финансирования
</t>
  </si>
  <si>
    <t>Ответственный исполнитель, соисполнители</t>
  </si>
  <si>
    <t xml:space="preserve">Муниципальная программа «Формирование комфортной городской среды 
в городе Магнитогорске на 2025 – 2030 годы»
</t>
  </si>
  <si>
    <t>Направление 1 "Благоустройство общественных и дворовых территорий в городе Магнитогорске" на 2025-2030 годы"</t>
  </si>
  <si>
    <t xml:space="preserve">Реализованы мероприятия по благоустройству общественных территорий
(набережные, центральные площади, парки и др.) и иные мероприятия, предусмотренные государственными
(муниципальными) программами формирования современной городской среды
</t>
  </si>
  <si>
    <t>1.1.1.1</t>
  </si>
  <si>
    <t>«Благоустройство территории сквера "Детский". г. Магнитогорск, Челябинская область»</t>
  </si>
  <si>
    <t>«Благоустройство территории сквера "50 лет Победы". г. Магнитогорск, Челябинская область»</t>
  </si>
  <si>
    <t>1.1.1.2</t>
  </si>
  <si>
    <t>1.1.1.3</t>
  </si>
  <si>
    <t>«Благоустройство территории сквера им. М.Ю. Лермонтова в Ленинском районе г.Магнитогорска»</t>
  </si>
  <si>
    <t>1.1.1.4</t>
  </si>
  <si>
    <t>"Благоустройство общественных территорий"</t>
  </si>
  <si>
    <t>«Благоустройство общественных территорий»*</t>
  </si>
  <si>
    <t>1.1. «Региональный проект «Формирование комфортной городской среды»**</t>
  </si>
  <si>
    <t>1.2. Комплекс процессных мероприятий "Комплексное благоустройство общественных территорий в городе Магнитогорске"**</t>
  </si>
  <si>
    <t>**- суммы в соотвествии с проетом бюджета на 2025-2027 гг.</t>
  </si>
  <si>
    <t>*- мероприятии по благоустройству общественных территорий в 2026-2030 гг. будут сформированы по результатам общественного обсуждения на основании предложений заинтересованных лиц, организаций.</t>
  </si>
  <si>
    <t xml:space="preserve">
Приложение № 4                                                      к муниципальной программе 
«Формирование комфортной городской среды в городе Магнитогорске                   на 2025-2030 годы»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</si>
</sst>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р.&quot;_-;\-* #,##0.00&quot;р.&quot;_-;_-* &quot;-&quot;??&quot;р.&quot;_-;_-@_-"/>
    <numFmt numFmtId="165" formatCode="#,##0.00_ ;\-#,##0.00\ "/>
    <numFmt numFmtId="166" formatCode="#,##0_ ;\-#,##0\ "/>
  </numFmts>
  <fonts count="9" x14ac:knownFonts="1">
    <font>
      <sz val="10"/>
      <color rgb="FF000000"/>
      <name val="Times New Roman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164" fontId="0" fillId="0" borderId="0">
      <alignment vertical="top" wrapText="1"/>
    </xf>
    <xf numFmtId="164" fontId="1" fillId="0" borderId="0">
      <alignment vertical="top" wrapText="1"/>
    </xf>
  </cellStyleXfs>
  <cellXfs count="48">
    <xf numFmtId="164" fontId="0" fillId="0" borderId="0" xfId="0" applyNumberFormat="1" applyFont="1" applyFill="1" applyAlignment="1">
      <alignment vertical="top" wrapText="1"/>
    </xf>
    <xf numFmtId="164" fontId="1" fillId="2" borderId="0" xfId="0" applyNumberFormat="1" applyFont="1" applyFill="1" applyAlignment="1">
      <alignment vertical="top" wrapText="1"/>
    </xf>
    <xf numFmtId="164" fontId="6" fillId="2" borderId="0" xfId="0" applyNumberFormat="1" applyFont="1" applyFill="1" applyAlignment="1">
      <alignment vertical="top" wrapText="1"/>
    </xf>
    <xf numFmtId="164" fontId="3" fillId="2" borderId="0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vertical="top" wrapText="1"/>
    </xf>
    <xf numFmtId="2" fontId="3" fillId="2" borderId="0" xfId="0" applyNumberFormat="1" applyFont="1" applyFill="1" applyBorder="1" applyAlignment="1">
      <alignment vertical="center" wrapText="1"/>
    </xf>
    <xf numFmtId="164" fontId="1" fillId="2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vertical="top" wrapText="1"/>
    </xf>
    <xf numFmtId="2" fontId="2" fillId="2" borderId="0" xfId="0" applyNumberFormat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vertical="top" wrapText="1"/>
    </xf>
    <xf numFmtId="4" fontId="8" fillId="2" borderId="0" xfId="0" applyNumberFormat="1" applyFont="1" applyFill="1" applyAlignment="1">
      <alignment vertical="top" wrapText="1"/>
    </xf>
    <xf numFmtId="165" fontId="8" fillId="2" borderId="0" xfId="0" applyNumberFormat="1" applyFont="1" applyFill="1" applyAlignment="1">
      <alignment vertical="top" wrapText="1"/>
    </xf>
    <xf numFmtId="165" fontId="1" fillId="2" borderId="0" xfId="0" applyNumberFormat="1" applyFont="1" applyFill="1" applyAlignment="1">
      <alignment vertical="top" wrapText="1"/>
    </xf>
    <xf numFmtId="4" fontId="7" fillId="2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1" fillId="2" borderId="2" xfId="1" applyNumberFormat="1" applyFont="1" applyFill="1" applyBorder="1" applyAlignment="1">
      <alignment horizontal="center" vertical="center" wrapText="1"/>
    </xf>
    <xf numFmtId="164" fontId="1" fillId="2" borderId="3" xfId="1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left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66" fontId="1" fillId="2" borderId="2" xfId="0" applyNumberFormat="1" applyFont="1" applyFill="1" applyBorder="1" applyAlignment="1">
      <alignment horizontal="center" vertical="center" wrapText="1"/>
    </xf>
    <xf numFmtId="166" fontId="1" fillId="2" borderId="3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right" vertical="top" wrapText="1"/>
    </xf>
    <xf numFmtId="0" fontId="1" fillId="2" borderId="0" xfId="0" applyNumberFormat="1" applyFont="1" applyFill="1" applyAlignment="1">
      <alignment horizontal="left" vertical="center" wrapText="1"/>
    </xf>
    <xf numFmtId="164" fontId="1" fillId="2" borderId="0" xfId="0" applyNumberFormat="1" applyFont="1" applyFill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6"/>
  <sheetViews>
    <sheetView tabSelected="1" view="pageBreakPreview" zoomScaleSheetLayoutView="100" workbookViewId="0">
      <selection activeCell="I1" sqref="I1:K1"/>
    </sheetView>
  </sheetViews>
  <sheetFormatPr defaultRowHeight="12.75" x14ac:dyDescent="0.2"/>
  <cols>
    <col min="1" max="1" width="7.6640625" style="1" customWidth="1"/>
    <col min="2" max="2" width="20.5" style="1" customWidth="1"/>
    <col min="3" max="3" width="16.6640625" style="1" customWidth="1"/>
    <col min="4" max="4" width="14.1640625" style="1" customWidth="1"/>
    <col min="5" max="5" width="12.83203125" style="1" customWidth="1"/>
    <col min="6" max="6" width="12.6640625" style="1" customWidth="1"/>
    <col min="7" max="7" width="12.5" style="1" customWidth="1"/>
    <col min="8" max="8" width="11.5" style="1" customWidth="1"/>
    <col min="9" max="9" width="12.83203125" style="1" customWidth="1"/>
    <col min="10" max="10" width="13.33203125" style="1" customWidth="1"/>
    <col min="11" max="11" width="15.6640625" style="1" customWidth="1"/>
    <col min="12" max="12" width="5.6640625" style="1" customWidth="1"/>
    <col min="13" max="13" width="2.5" style="1" customWidth="1"/>
    <col min="14" max="14" width="4.6640625" style="1" customWidth="1"/>
    <col min="15" max="15" width="13.33203125" style="1" hidden="1" customWidth="1"/>
    <col min="16" max="16" width="13.5" style="1" hidden="1" customWidth="1"/>
    <col min="17" max="17" width="15.6640625" style="1" hidden="1" customWidth="1"/>
    <col min="18" max="18" width="19" style="1" hidden="1" customWidth="1"/>
    <col min="19" max="16384" width="9.33203125" style="1"/>
  </cols>
  <sheetData>
    <row r="1" spans="1:12" ht="112.5" customHeight="1" x14ac:dyDescent="0.2">
      <c r="F1" s="2"/>
      <c r="H1" s="2"/>
      <c r="I1" s="45" t="s">
        <v>229</v>
      </c>
      <c r="J1" s="45"/>
      <c r="K1" s="45"/>
    </row>
    <row r="2" spans="1:12" ht="33" customHeight="1" x14ac:dyDescent="0.2">
      <c r="A2" s="47" t="s">
        <v>211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2" ht="45" customHeight="1" x14ac:dyDescent="0.2">
      <c r="A3" s="28" t="s">
        <v>8</v>
      </c>
      <c r="B3" s="41" t="s">
        <v>205</v>
      </c>
      <c r="C3" s="41" t="s">
        <v>212</v>
      </c>
      <c r="D3" s="28" t="s">
        <v>0</v>
      </c>
      <c r="E3" s="28" t="s">
        <v>1</v>
      </c>
      <c r="F3" s="28"/>
      <c r="G3" s="28"/>
      <c r="H3" s="28"/>
      <c r="I3" s="28"/>
      <c r="J3" s="28"/>
      <c r="K3" s="28"/>
      <c r="L3" s="3"/>
    </row>
    <row r="4" spans="1:12" ht="36.75" customHeight="1" x14ac:dyDescent="0.2">
      <c r="A4" s="28"/>
      <c r="B4" s="41"/>
      <c r="C4" s="41"/>
      <c r="D4" s="28"/>
      <c r="E4" s="4">
        <v>2025</v>
      </c>
      <c r="F4" s="4">
        <v>2026</v>
      </c>
      <c r="G4" s="4">
        <v>2027</v>
      </c>
      <c r="H4" s="4">
        <v>2028</v>
      </c>
      <c r="I4" s="4">
        <v>2029</v>
      </c>
      <c r="J4" s="4">
        <v>2030</v>
      </c>
      <c r="K4" s="5" t="s">
        <v>3</v>
      </c>
      <c r="L4" s="6"/>
    </row>
    <row r="5" spans="1:12" ht="16.5" customHeight="1" x14ac:dyDescent="0.2">
      <c r="A5" s="7">
        <v>1</v>
      </c>
      <c r="B5" s="7">
        <v>2</v>
      </c>
      <c r="C5" s="7">
        <v>3</v>
      </c>
      <c r="D5" s="7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6"/>
    </row>
    <row r="6" spans="1:12" ht="20.25" customHeight="1" x14ac:dyDescent="0.2">
      <c r="A6" s="43"/>
      <c r="B6" s="25" t="s">
        <v>213</v>
      </c>
      <c r="C6" s="34" t="s">
        <v>206</v>
      </c>
      <c r="D6" s="14" t="s">
        <v>3</v>
      </c>
      <c r="E6" s="8">
        <f>E9+E8+E7</f>
        <v>205810.96000000002</v>
      </c>
      <c r="F6" s="23">
        <f t="shared" ref="F6:J6" si="0">F9+F8+F7</f>
        <v>212808.54014</v>
      </c>
      <c r="G6" s="23">
        <f t="shared" si="0"/>
        <v>219831.21196461999</v>
      </c>
      <c r="H6" s="23">
        <f t="shared" si="0"/>
        <v>227085.66195945241</v>
      </c>
      <c r="I6" s="23">
        <f t="shared" si="0"/>
        <v>234352.42314215488</v>
      </c>
      <c r="J6" s="23">
        <f t="shared" si="0"/>
        <v>242320.39552898816</v>
      </c>
      <c r="K6" s="8">
        <f>E6+F6+G6+H6+I6+J6</f>
        <v>1342209.1927352154</v>
      </c>
      <c r="L6" s="13"/>
    </row>
    <row r="7" spans="1:12" ht="35.25" customHeight="1" x14ac:dyDescent="0.2">
      <c r="A7" s="44"/>
      <c r="B7" s="26"/>
      <c r="C7" s="34"/>
      <c r="D7" s="14" t="s">
        <v>4</v>
      </c>
      <c r="E7" s="8">
        <f>E505</f>
        <v>128005.6</v>
      </c>
      <c r="F7" s="23">
        <f t="shared" ref="F7:J7" si="1">F505</f>
        <v>132357.78</v>
      </c>
      <c r="G7" s="23">
        <f t="shared" si="1"/>
        <v>136725.58674</v>
      </c>
      <c r="H7" s="23">
        <f>H505</f>
        <v>141237.53110241998</v>
      </c>
      <c r="I7" s="23">
        <f>I505</f>
        <v>145757.14209769742</v>
      </c>
      <c r="J7" s="23">
        <f t="shared" si="1"/>
        <v>150712.88492901914</v>
      </c>
      <c r="K7" s="8">
        <f>E7+F7+G7+H7+I7+J7</f>
        <v>834796.52486913663</v>
      </c>
      <c r="L7" s="6"/>
    </row>
    <row r="8" spans="1:12" ht="23.25" customHeight="1" x14ac:dyDescent="0.2">
      <c r="A8" s="44"/>
      <c r="B8" s="26"/>
      <c r="C8" s="34"/>
      <c r="D8" s="14" t="s">
        <v>5</v>
      </c>
      <c r="E8" s="8">
        <f>E506</f>
        <v>7207</v>
      </c>
      <c r="F8" s="23">
        <f t="shared" ref="F8:J8" si="2">F506</f>
        <v>7452.05</v>
      </c>
      <c r="G8" s="23">
        <f t="shared" si="2"/>
        <v>7697.9676499999996</v>
      </c>
      <c r="H8" s="23">
        <f t="shared" si="2"/>
        <v>7952.0105824499988</v>
      </c>
      <c r="I8" s="23">
        <f t="shared" si="2"/>
        <v>8206.4849210883986</v>
      </c>
      <c r="J8" s="23">
        <f t="shared" si="2"/>
        <v>8485.4954084054043</v>
      </c>
      <c r="K8" s="8">
        <f>E8+F8+G8+H8+I8+J8</f>
        <v>47001.008561943803</v>
      </c>
      <c r="L8" s="6"/>
    </row>
    <row r="9" spans="1:12" ht="23.25" customHeight="1" x14ac:dyDescent="0.2">
      <c r="A9" s="44"/>
      <c r="B9" s="26"/>
      <c r="C9" s="34"/>
      <c r="D9" s="14" t="s">
        <v>6</v>
      </c>
      <c r="E9" s="8">
        <f>E507+E538</f>
        <v>70598.36</v>
      </c>
      <c r="F9" s="23">
        <f t="shared" ref="F9:I9" si="3">F507+F538</f>
        <v>72998.710139999996</v>
      </c>
      <c r="G9" s="23">
        <f t="shared" si="3"/>
        <v>75407.657574619981</v>
      </c>
      <c r="H9" s="23">
        <f t="shared" si="3"/>
        <v>77896.120274582441</v>
      </c>
      <c r="I9" s="23">
        <f t="shared" si="3"/>
        <v>80388.796123369073</v>
      </c>
      <c r="J9" s="23">
        <f>J507+J538</f>
        <v>83122.015191563623</v>
      </c>
      <c r="K9" s="8">
        <f>E9+F9+G9+H9+I9+J9</f>
        <v>460411.65930413513</v>
      </c>
      <c r="L9" s="6"/>
    </row>
    <row r="10" spans="1:12" ht="27" customHeight="1" x14ac:dyDescent="0.2">
      <c r="A10" s="44"/>
      <c r="B10" s="26"/>
      <c r="C10" s="34"/>
      <c r="D10" s="14" t="s">
        <v>7</v>
      </c>
      <c r="E10" s="8">
        <v>0</v>
      </c>
      <c r="F10" s="8">
        <f t="shared" ref="F10" si="4">F16</f>
        <v>0</v>
      </c>
      <c r="G10" s="8">
        <f>G16</f>
        <v>0</v>
      </c>
      <c r="H10" s="8">
        <v>0</v>
      </c>
      <c r="I10" s="8">
        <v>0</v>
      </c>
      <c r="J10" s="8">
        <v>0</v>
      </c>
      <c r="K10" s="8">
        <f t="shared" ref="K10" si="5">E10+F10+G10</f>
        <v>0</v>
      </c>
      <c r="L10" s="6"/>
    </row>
    <row r="11" spans="1:12" ht="24.75" customHeight="1" x14ac:dyDescent="0.2">
      <c r="A11" s="7" t="s">
        <v>188</v>
      </c>
      <c r="B11" s="28" t="s">
        <v>214</v>
      </c>
      <c r="C11" s="28"/>
      <c r="D11" s="28"/>
      <c r="E11" s="28"/>
      <c r="F11" s="28"/>
      <c r="G11" s="28"/>
      <c r="H11" s="28"/>
      <c r="I11" s="28"/>
      <c r="J11" s="28"/>
      <c r="K11" s="28"/>
      <c r="L11" s="6"/>
    </row>
    <row r="12" spans="1:12" ht="14.25" hidden="1" customHeight="1" x14ac:dyDescent="0.2">
      <c r="A12" s="42"/>
      <c r="B12" s="33" t="s">
        <v>98</v>
      </c>
      <c r="C12" s="34" t="s">
        <v>2</v>
      </c>
      <c r="D12" s="14" t="s">
        <v>3</v>
      </c>
      <c r="E12" s="17">
        <f t="shared" ref="E12:F12" si="6">E13+E14+E15+E16</f>
        <v>148176.25</v>
      </c>
      <c r="F12" s="17">
        <f t="shared" si="6"/>
        <v>153214.25</v>
      </c>
      <c r="G12" s="17">
        <f t="shared" ref="G12" si="7">G13+G14+G15+G16</f>
        <v>158270.32024999999</v>
      </c>
      <c r="H12" s="17">
        <v>0</v>
      </c>
      <c r="I12" s="17">
        <v>0</v>
      </c>
      <c r="J12" s="17">
        <v>0</v>
      </c>
      <c r="K12" s="17">
        <f t="shared" ref="K12:K21" si="8">E12+F12+G12</f>
        <v>459660.82024999999</v>
      </c>
      <c r="L12" s="6"/>
    </row>
    <row r="13" spans="1:12" ht="24" hidden="1" customHeight="1" x14ac:dyDescent="0.2">
      <c r="A13" s="42"/>
      <c r="B13" s="33"/>
      <c r="C13" s="34"/>
      <c r="D13" s="14" t="s">
        <v>4</v>
      </c>
      <c r="E13" s="17">
        <f t="shared" ref="E13:E14" si="9">E18</f>
        <v>128005.6</v>
      </c>
      <c r="F13" s="17">
        <f>F18</f>
        <v>132357.78</v>
      </c>
      <c r="G13" s="17">
        <f>G18</f>
        <v>136725.58674</v>
      </c>
      <c r="H13" s="17">
        <v>0</v>
      </c>
      <c r="I13" s="17">
        <v>0</v>
      </c>
      <c r="J13" s="17">
        <v>0</v>
      </c>
      <c r="K13" s="17">
        <f t="shared" si="8"/>
        <v>397088.96674</v>
      </c>
      <c r="L13" s="6"/>
    </row>
    <row r="14" spans="1:12" ht="24" hidden="1" customHeight="1" x14ac:dyDescent="0.2">
      <c r="A14" s="42"/>
      <c r="B14" s="33"/>
      <c r="C14" s="34"/>
      <c r="D14" s="14" t="s">
        <v>5</v>
      </c>
      <c r="E14" s="17">
        <f t="shared" si="9"/>
        <v>7207</v>
      </c>
      <c r="F14" s="17">
        <f>F19</f>
        <v>7452.05</v>
      </c>
      <c r="G14" s="17">
        <f>G19</f>
        <v>7697.9676499999996</v>
      </c>
      <c r="H14" s="17">
        <v>0</v>
      </c>
      <c r="I14" s="17">
        <v>0</v>
      </c>
      <c r="J14" s="17">
        <v>0</v>
      </c>
      <c r="K14" s="17">
        <f t="shared" si="8"/>
        <v>22357.017649999998</v>
      </c>
      <c r="L14" s="6"/>
    </row>
    <row r="15" spans="1:12" ht="24" hidden="1" customHeight="1" x14ac:dyDescent="0.2">
      <c r="A15" s="42"/>
      <c r="B15" s="33"/>
      <c r="C15" s="34"/>
      <c r="D15" s="14" t="s">
        <v>6</v>
      </c>
      <c r="E15" s="17">
        <f t="shared" ref="E15:F15" si="10">E20</f>
        <v>12963.650000000001</v>
      </c>
      <c r="F15" s="17">
        <f t="shared" si="10"/>
        <v>13404.42</v>
      </c>
      <c r="G15" s="17">
        <f t="shared" ref="G15" si="11">G20</f>
        <v>13846.76586</v>
      </c>
      <c r="H15" s="17">
        <v>0</v>
      </c>
      <c r="I15" s="17">
        <v>0</v>
      </c>
      <c r="J15" s="17">
        <v>0</v>
      </c>
      <c r="K15" s="17">
        <f t="shared" si="8"/>
        <v>40214.835859999999</v>
      </c>
      <c r="L15" s="6"/>
    </row>
    <row r="16" spans="1:12" ht="21" hidden="1" customHeight="1" x14ac:dyDescent="0.2">
      <c r="A16" s="42"/>
      <c r="B16" s="33"/>
      <c r="C16" s="34"/>
      <c r="D16" s="14" t="s">
        <v>7</v>
      </c>
      <c r="E16" s="17">
        <v>0</v>
      </c>
      <c r="F16" s="17">
        <f t="shared" ref="F16:G16" si="12">F21</f>
        <v>0</v>
      </c>
      <c r="G16" s="17">
        <f t="shared" si="12"/>
        <v>0</v>
      </c>
      <c r="H16" s="17">
        <v>0</v>
      </c>
      <c r="I16" s="17">
        <v>0</v>
      </c>
      <c r="J16" s="17">
        <v>0</v>
      </c>
      <c r="K16" s="17">
        <f t="shared" si="8"/>
        <v>0</v>
      </c>
      <c r="L16" s="6"/>
    </row>
    <row r="17" spans="1:12" ht="15.75" hidden="1" customHeight="1" x14ac:dyDescent="0.2">
      <c r="A17" s="42"/>
      <c r="B17" s="33"/>
      <c r="C17" s="34" t="s">
        <v>97</v>
      </c>
      <c r="D17" s="14" t="s">
        <v>3</v>
      </c>
      <c r="E17" s="17">
        <f t="shared" ref="E17:F17" si="13">SUM(E18:E21)</f>
        <v>148176.25</v>
      </c>
      <c r="F17" s="17">
        <f t="shared" si="13"/>
        <v>153214.25</v>
      </c>
      <c r="G17" s="17">
        <f t="shared" ref="G17" si="14">SUM(G18:G21)</f>
        <v>158270.32024999999</v>
      </c>
      <c r="H17" s="17">
        <v>0</v>
      </c>
      <c r="I17" s="17">
        <v>0</v>
      </c>
      <c r="J17" s="17">
        <v>0</v>
      </c>
      <c r="K17" s="17">
        <f t="shared" si="8"/>
        <v>459660.82024999999</v>
      </c>
      <c r="L17" s="6"/>
    </row>
    <row r="18" spans="1:12" ht="22.5" hidden="1" customHeight="1" x14ac:dyDescent="0.2">
      <c r="A18" s="42"/>
      <c r="B18" s="33"/>
      <c r="C18" s="34"/>
      <c r="D18" s="14" t="s">
        <v>4</v>
      </c>
      <c r="E18" s="17">
        <f t="shared" ref="E18:E21" si="15">E505</f>
        <v>128005.6</v>
      </c>
      <c r="F18" s="17">
        <f t="shared" ref="F18:G20" si="16">F505</f>
        <v>132357.78</v>
      </c>
      <c r="G18" s="17">
        <f t="shared" si="16"/>
        <v>136725.58674</v>
      </c>
      <c r="H18" s="17">
        <v>0</v>
      </c>
      <c r="I18" s="17">
        <v>0</v>
      </c>
      <c r="J18" s="17">
        <v>0</v>
      </c>
      <c r="K18" s="17">
        <f t="shared" si="8"/>
        <v>397088.96674</v>
      </c>
      <c r="L18" s="6"/>
    </row>
    <row r="19" spans="1:12" ht="21" hidden="1" customHeight="1" x14ac:dyDescent="0.2">
      <c r="A19" s="42"/>
      <c r="B19" s="33"/>
      <c r="C19" s="34"/>
      <c r="D19" s="14" t="s">
        <v>5</v>
      </c>
      <c r="E19" s="17">
        <f t="shared" si="15"/>
        <v>7207</v>
      </c>
      <c r="F19" s="17">
        <f t="shared" si="16"/>
        <v>7452.05</v>
      </c>
      <c r="G19" s="17">
        <f t="shared" si="16"/>
        <v>7697.9676499999996</v>
      </c>
      <c r="H19" s="17">
        <v>0</v>
      </c>
      <c r="I19" s="17">
        <v>0</v>
      </c>
      <c r="J19" s="17">
        <v>0</v>
      </c>
      <c r="K19" s="17">
        <f t="shared" si="8"/>
        <v>22357.017649999998</v>
      </c>
      <c r="L19" s="6"/>
    </row>
    <row r="20" spans="1:12" ht="25.5" hidden="1" x14ac:dyDescent="0.2">
      <c r="A20" s="42"/>
      <c r="B20" s="33"/>
      <c r="C20" s="34"/>
      <c r="D20" s="14" t="s">
        <v>6</v>
      </c>
      <c r="E20" s="17">
        <f t="shared" si="15"/>
        <v>12963.650000000001</v>
      </c>
      <c r="F20" s="17">
        <f t="shared" si="16"/>
        <v>13404.42</v>
      </c>
      <c r="G20" s="17">
        <f t="shared" si="16"/>
        <v>13846.76586</v>
      </c>
      <c r="H20" s="17">
        <v>0</v>
      </c>
      <c r="I20" s="17">
        <v>0</v>
      </c>
      <c r="J20" s="17">
        <v>0</v>
      </c>
      <c r="K20" s="17">
        <f t="shared" si="8"/>
        <v>40214.835859999999</v>
      </c>
      <c r="L20" s="6"/>
    </row>
    <row r="21" spans="1:12" ht="25.5" hidden="1" x14ac:dyDescent="0.2">
      <c r="A21" s="42"/>
      <c r="B21" s="33"/>
      <c r="C21" s="34"/>
      <c r="D21" s="14" t="s">
        <v>7</v>
      </c>
      <c r="E21" s="17">
        <f t="shared" si="15"/>
        <v>0</v>
      </c>
      <c r="F21" s="17">
        <v>0</v>
      </c>
      <c r="G21" s="17">
        <v>0</v>
      </c>
      <c r="H21" s="17">
        <f t="shared" ref="H21" si="17">H508</f>
        <v>0</v>
      </c>
      <c r="I21" s="17">
        <v>0</v>
      </c>
      <c r="J21" s="17">
        <v>0</v>
      </c>
      <c r="K21" s="17">
        <f t="shared" si="8"/>
        <v>0</v>
      </c>
      <c r="L21" s="6"/>
    </row>
    <row r="22" spans="1:12" ht="15" hidden="1" customHeight="1" x14ac:dyDescent="0.2">
      <c r="A22" s="40" t="s">
        <v>189</v>
      </c>
      <c r="B22" s="33" t="s">
        <v>190</v>
      </c>
      <c r="C22" s="34" t="s">
        <v>97</v>
      </c>
      <c r="D22" s="14" t="s">
        <v>3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f t="shared" ref="K22:K53" si="18">SUM(E22:E22)</f>
        <v>0</v>
      </c>
      <c r="L22" s="6"/>
    </row>
    <row r="23" spans="1:12" ht="25.5" hidden="1" customHeight="1" x14ac:dyDescent="0.2">
      <c r="A23" s="40"/>
      <c r="B23" s="33"/>
      <c r="C23" s="34"/>
      <c r="D23" s="14" t="s">
        <v>4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f t="shared" si="18"/>
        <v>0</v>
      </c>
      <c r="L23" s="6"/>
    </row>
    <row r="24" spans="1:12" ht="21.75" hidden="1" customHeight="1" x14ac:dyDescent="0.2">
      <c r="A24" s="40"/>
      <c r="B24" s="33"/>
      <c r="C24" s="34"/>
      <c r="D24" s="14" t="s">
        <v>5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f t="shared" si="18"/>
        <v>0</v>
      </c>
      <c r="L24" s="6"/>
    </row>
    <row r="25" spans="1:12" ht="24.75" hidden="1" customHeight="1" x14ac:dyDescent="0.2">
      <c r="A25" s="40"/>
      <c r="B25" s="33"/>
      <c r="C25" s="34"/>
      <c r="D25" s="14" t="s">
        <v>6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f t="shared" si="18"/>
        <v>0</v>
      </c>
      <c r="L25" s="6"/>
    </row>
    <row r="26" spans="1:12" ht="23.25" hidden="1" customHeight="1" x14ac:dyDescent="0.2">
      <c r="A26" s="40"/>
      <c r="B26" s="33"/>
      <c r="C26" s="34"/>
      <c r="D26" s="14" t="s">
        <v>7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f t="shared" si="18"/>
        <v>0</v>
      </c>
      <c r="L26" s="6"/>
    </row>
    <row r="27" spans="1:12" ht="13.5" hidden="1" customHeight="1" x14ac:dyDescent="0.2">
      <c r="A27" s="40" t="s">
        <v>191</v>
      </c>
      <c r="B27" s="33" t="s">
        <v>192</v>
      </c>
      <c r="C27" s="34" t="s">
        <v>97</v>
      </c>
      <c r="D27" s="14" t="s">
        <v>3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f t="shared" si="18"/>
        <v>0</v>
      </c>
      <c r="L27" s="6"/>
    </row>
    <row r="28" spans="1:12" ht="21.75" hidden="1" customHeight="1" x14ac:dyDescent="0.2">
      <c r="A28" s="40"/>
      <c r="B28" s="33"/>
      <c r="C28" s="34"/>
      <c r="D28" s="14" t="s">
        <v>4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f t="shared" si="18"/>
        <v>0</v>
      </c>
      <c r="L28" s="6"/>
    </row>
    <row r="29" spans="1:12" ht="23.25" hidden="1" customHeight="1" x14ac:dyDescent="0.2">
      <c r="A29" s="40"/>
      <c r="B29" s="33"/>
      <c r="C29" s="34"/>
      <c r="D29" s="14" t="s">
        <v>5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f t="shared" si="18"/>
        <v>0</v>
      </c>
      <c r="L29" s="6"/>
    </row>
    <row r="30" spans="1:12" ht="21.75" hidden="1" customHeight="1" x14ac:dyDescent="0.2">
      <c r="A30" s="40"/>
      <c r="B30" s="33"/>
      <c r="C30" s="34"/>
      <c r="D30" s="14" t="s">
        <v>6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f t="shared" si="18"/>
        <v>0</v>
      </c>
      <c r="L30" s="6"/>
    </row>
    <row r="31" spans="1:12" ht="20.25" hidden="1" customHeight="1" x14ac:dyDescent="0.2">
      <c r="A31" s="40"/>
      <c r="B31" s="33"/>
      <c r="C31" s="34"/>
      <c r="D31" s="14" t="s">
        <v>7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f t="shared" si="18"/>
        <v>0</v>
      </c>
      <c r="L31" s="6"/>
    </row>
    <row r="32" spans="1:12" ht="16.5" hidden="1" customHeight="1" x14ac:dyDescent="0.2">
      <c r="A32" s="40" t="s">
        <v>193</v>
      </c>
      <c r="B32" s="33" t="s">
        <v>194</v>
      </c>
      <c r="C32" s="34" t="s">
        <v>97</v>
      </c>
      <c r="D32" s="14" t="s">
        <v>3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f t="shared" si="18"/>
        <v>0</v>
      </c>
      <c r="L32" s="6"/>
    </row>
    <row r="33" spans="1:12" ht="27" hidden="1" customHeight="1" x14ac:dyDescent="0.2">
      <c r="A33" s="40"/>
      <c r="B33" s="33"/>
      <c r="C33" s="34"/>
      <c r="D33" s="14" t="s">
        <v>4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f t="shared" si="18"/>
        <v>0</v>
      </c>
      <c r="L33" s="6"/>
    </row>
    <row r="34" spans="1:12" ht="27" hidden="1" customHeight="1" x14ac:dyDescent="0.2">
      <c r="A34" s="40"/>
      <c r="B34" s="33"/>
      <c r="C34" s="34"/>
      <c r="D34" s="14" t="s">
        <v>5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f t="shared" si="18"/>
        <v>0</v>
      </c>
      <c r="L34" s="6"/>
    </row>
    <row r="35" spans="1:12" ht="27" hidden="1" customHeight="1" x14ac:dyDescent="0.2">
      <c r="A35" s="40"/>
      <c r="B35" s="33"/>
      <c r="C35" s="34"/>
      <c r="D35" s="14" t="s">
        <v>6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f t="shared" si="18"/>
        <v>0</v>
      </c>
      <c r="L35" s="6"/>
    </row>
    <row r="36" spans="1:12" ht="30" hidden="1" customHeight="1" x14ac:dyDescent="0.2">
      <c r="A36" s="40"/>
      <c r="B36" s="33"/>
      <c r="C36" s="34"/>
      <c r="D36" s="14" t="s">
        <v>7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f t="shared" si="18"/>
        <v>0</v>
      </c>
      <c r="L36" s="6"/>
    </row>
    <row r="37" spans="1:12" ht="42.75" hidden="1" customHeight="1" x14ac:dyDescent="0.2">
      <c r="A37" s="40" t="s">
        <v>196</v>
      </c>
      <c r="B37" s="33" t="s">
        <v>195</v>
      </c>
      <c r="C37" s="34" t="s">
        <v>97</v>
      </c>
      <c r="D37" s="14" t="s">
        <v>3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f t="shared" si="18"/>
        <v>0</v>
      </c>
      <c r="L37" s="6"/>
    </row>
    <row r="38" spans="1:12" ht="40.5" hidden="1" customHeight="1" x14ac:dyDescent="0.2">
      <c r="A38" s="40"/>
      <c r="B38" s="33"/>
      <c r="C38" s="34"/>
      <c r="D38" s="14" t="s">
        <v>4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f t="shared" si="18"/>
        <v>0</v>
      </c>
      <c r="L38" s="6"/>
    </row>
    <row r="39" spans="1:12" ht="40.5" hidden="1" customHeight="1" x14ac:dyDescent="0.2">
      <c r="A39" s="40"/>
      <c r="B39" s="33"/>
      <c r="C39" s="34"/>
      <c r="D39" s="14" t="s">
        <v>5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f t="shared" si="18"/>
        <v>0</v>
      </c>
      <c r="L39" s="6"/>
    </row>
    <row r="40" spans="1:12" ht="43.5" hidden="1" customHeight="1" x14ac:dyDescent="0.2">
      <c r="A40" s="40"/>
      <c r="B40" s="33"/>
      <c r="C40" s="34"/>
      <c r="D40" s="14" t="s">
        <v>6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f t="shared" si="18"/>
        <v>0</v>
      </c>
      <c r="L40" s="6"/>
    </row>
    <row r="41" spans="1:12" ht="62.25" hidden="1" customHeight="1" x14ac:dyDescent="0.2">
      <c r="A41" s="40"/>
      <c r="B41" s="33"/>
      <c r="C41" s="34"/>
      <c r="D41" s="14" t="s">
        <v>7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f t="shared" si="18"/>
        <v>0</v>
      </c>
      <c r="L41" s="6"/>
    </row>
    <row r="42" spans="1:12" ht="22.5" hidden="1" customHeight="1" x14ac:dyDescent="0.2">
      <c r="A42" s="40" t="s">
        <v>197</v>
      </c>
      <c r="B42" s="33" t="s">
        <v>198</v>
      </c>
      <c r="C42" s="34" t="s">
        <v>97</v>
      </c>
      <c r="D42" s="14" t="s">
        <v>3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f t="shared" si="18"/>
        <v>0</v>
      </c>
      <c r="L42" s="6"/>
    </row>
    <row r="43" spans="1:12" ht="26.25" hidden="1" customHeight="1" x14ac:dyDescent="0.2">
      <c r="A43" s="40"/>
      <c r="B43" s="33"/>
      <c r="C43" s="34"/>
      <c r="D43" s="14" t="s">
        <v>4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f t="shared" si="18"/>
        <v>0</v>
      </c>
      <c r="L43" s="6"/>
    </row>
    <row r="44" spans="1:12" ht="24.75" hidden="1" customHeight="1" x14ac:dyDescent="0.2">
      <c r="A44" s="40"/>
      <c r="B44" s="33"/>
      <c r="C44" s="34"/>
      <c r="D44" s="14" t="s">
        <v>5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f t="shared" si="18"/>
        <v>0</v>
      </c>
      <c r="L44" s="6"/>
    </row>
    <row r="45" spans="1:12" ht="22.5" hidden="1" customHeight="1" x14ac:dyDescent="0.2">
      <c r="A45" s="40"/>
      <c r="B45" s="33"/>
      <c r="C45" s="34"/>
      <c r="D45" s="14" t="s">
        <v>6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f t="shared" si="18"/>
        <v>0</v>
      </c>
      <c r="L45" s="6"/>
    </row>
    <row r="46" spans="1:12" ht="24" hidden="1" customHeight="1" x14ac:dyDescent="0.2">
      <c r="A46" s="40"/>
      <c r="B46" s="33"/>
      <c r="C46" s="34"/>
      <c r="D46" s="14" t="s">
        <v>7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f t="shared" si="18"/>
        <v>0</v>
      </c>
      <c r="L46" s="6"/>
    </row>
    <row r="47" spans="1:12" ht="16.5" hidden="1" customHeight="1" x14ac:dyDescent="0.2">
      <c r="A47" s="40" t="s">
        <v>199</v>
      </c>
      <c r="B47" s="33" t="s">
        <v>99</v>
      </c>
      <c r="C47" s="34" t="s">
        <v>97</v>
      </c>
      <c r="D47" s="14" t="s">
        <v>3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f t="shared" si="18"/>
        <v>0</v>
      </c>
      <c r="L47" s="6"/>
    </row>
    <row r="48" spans="1:12" ht="34.5" hidden="1" customHeight="1" x14ac:dyDescent="0.2">
      <c r="A48" s="40"/>
      <c r="B48" s="33"/>
      <c r="C48" s="34"/>
      <c r="D48" s="14" t="s">
        <v>4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f t="shared" si="18"/>
        <v>0</v>
      </c>
      <c r="L48" s="6"/>
    </row>
    <row r="49" spans="1:12" ht="37.5" hidden="1" customHeight="1" x14ac:dyDescent="0.2">
      <c r="A49" s="40"/>
      <c r="B49" s="33"/>
      <c r="C49" s="34"/>
      <c r="D49" s="14" t="s">
        <v>5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f t="shared" si="18"/>
        <v>0</v>
      </c>
      <c r="L49" s="6"/>
    </row>
    <row r="50" spans="1:12" ht="36" hidden="1" customHeight="1" x14ac:dyDescent="0.2">
      <c r="A50" s="40"/>
      <c r="B50" s="33"/>
      <c r="C50" s="34"/>
      <c r="D50" s="14" t="s">
        <v>6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f t="shared" si="18"/>
        <v>0</v>
      </c>
      <c r="L50" s="6"/>
    </row>
    <row r="51" spans="1:12" ht="29.25" hidden="1" customHeight="1" x14ac:dyDescent="0.2">
      <c r="A51" s="40"/>
      <c r="B51" s="33"/>
      <c r="C51" s="34"/>
      <c r="D51" s="14" t="s">
        <v>7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f t="shared" si="18"/>
        <v>0</v>
      </c>
      <c r="L51" s="6"/>
    </row>
    <row r="52" spans="1:12" ht="15" hidden="1" customHeight="1" x14ac:dyDescent="0.2">
      <c r="A52" s="40" t="s">
        <v>9</v>
      </c>
      <c r="B52" s="33" t="s">
        <v>100</v>
      </c>
      <c r="C52" s="34" t="s">
        <v>97</v>
      </c>
      <c r="D52" s="14" t="s">
        <v>3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f t="shared" si="18"/>
        <v>0</v>
      </c>
      <c r="L52" s="6"/>
    </row>
    <row r="53" spans="1:12" ht="36" hidden="1" customHeight="1" x14ac:dyDescent="0.2">
      <c r="A53" s="40"/>
      <c r="B53" s="33"/>
      <c r="C53" s="34"/>
      <c r="D53" s="14" t="s">
        <v>4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f t="shared" si="18"/>
        <v>0</v>
      </c>
      <c r="L53" s="6"/>
    </row>
    <row r="54" spans="1:12" ht="32.25" hidden="1" customHeight="1" x14ac:dyDescent="0.2">
      <c r="A54" s="40"/>
      <c r="B54" s="33"/>
      <c r="C54" s="34"/>
      <c r="D54" s="14" t="s">
        <v>5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f t="shared" ref="K54:K85" si="19">SUM(E54:E54)</f>
        <v>0</v>
      </c>
      <c r="L54" s="6"/>
    </row>
    <row r="55" spans="1:12" ht="35.25" hidden="1" customHeight="1" x14ac:dyDescent="0.2">
      <c r="A55" s="40"/>
      <c r="B55" s="33"/>
      <c r="C55" s="34"/>
      <c r="D55" s="14" t="s">
        <v>6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f t="shared" si="19"/>
        <v>0</v>
      </c>
      <c r="L55" s="6"/>
    </row>
    <row r="56" spans="1:12" ht="33" hidden="1" customHeight="1" x14ac:dyDescent="0.2">
      <c r="A56" s="40"/>
      <c r="B56" s="33"/>
      <c r="C56" s="34"/>
      <c r="D56" s="14" t="s">
        <v>7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f t="shared" si="19"/>
        <v>0</v>
      </c>
      <c r="L56" s="6"/>
    </row>
    <row r="57" spans="1:12" ht="30.75" hidden="1" customHeight="1" x14ac:dyDescent="0.2">
      <c r="A57" s="40" t="s">
        <v>10</v>
      </c>
      <c r="B57" s="33" t="s">
        <v>101</v>
      </c>
      <c r="C57" s="34" t="s">
        <v>97</v>
      </c>
      <c r="D57" s="14" t="s">
        <v>3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f t="shared" si="19"/>
        <v>0</v>
      </c>
      <c r="L57" s="6"/>
    </row>
    <row r="58" spans="1:12" ht="37.5" hidden="1" customHeight="1" x14ac:dyDescent="0.2">
      <c r="A58" s="40"/>
      <c r="B58" s="33"/>
      <c r="C58" s="34"/>
      <c r="D58" s="14" t="s">
        <v>4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f t="shared" si="19"/>
        <v>0</v>
      </c>
      <c r="L58" s="6"/>
    </row>
    <row r="59" spans="1:12" ht="32.25" hidden="1" customHeight="1" x14ac:dyDescent="0.2">
      <c r="A59" s="40"/>
      <c r="B59" s="33"/>
      <c r="C59" s="34"/>
      <c r="D59" s="14" t="s">
        <v>5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f t="shared" si="19"/>
        <v>0</v>
      </c>
      <c r="L59" s="6"/>
    </row>
    <row r="60" spans="1:12" ht="36.75" hidden="1" customHeight="1" x14ac:dyDescent="0.2">
      <c r="A60" s="40"/>
      <c r="B60" s="33"/>
      <c r="C60" s="34"/>
      <c r="D60" s="14" t="s">
        <v>6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f t="shared" si="19"/>
        <v>0</v>
      </c>
      <c r="L60" s="6"/>
    </row>
    <row r="61" spans="1:12" ht="34.5" hidden="1" customHeight="1" x14ac:dyDescent="0.2">
      <c r="A61" s="40"/>
      <c r="B61" s="33"/>
      <c r="C61" s="34"/>
      <c r="D61" s="14" t="s">
        <v>7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f t="shared" si="19"/>
        <v>0</v>
      </c>
      <c r="L61" s="6"/>
    </row>
    <row r="62" spans="1:12" ht="47.25" hidden="1" customHeight="1" x14ac:dyDescent="0.2">
      <c r="A62" s="40" t="s">
        <v>11</v>
      </c>
      <c r="B62" s="33" t="s">
        <v>102</v>
      </c>
      <c r="C62" s="34" t="s">
        <v>97</v>
      </c>
      <c r="D62" s="14" t="s">
        <v>3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f t="shared" si="19"/>
        <v>0</v>
      </c>
      <c r="L62" s="6"/>
    </row>
    <row r="63" spans="1:12" ht="39.75" hidden="1" customHeight="1" x14ac:dyDescent="0.2">
      <c r="A63" s="40"/>
      <c r="B63" s="33"/>
      <c r="C63" s="34"/>
      <c r="D63" s="14" t="s">
        <v>4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f t="shared" si="19"/>
        <v>0</v>
      </c>
      <c r="L63" s="6"/>
    </row>
    <row r="64" spans="1:12" ht="36" hidden="1" customHeight="1" x14ac:dyDescent="0.2">
      <c r="A64" s="40"/>
      <c r="B64" s="33"/>
      <c r="C64" s="34"/>
      <c r="D64" s="14" t="s">
        <v>5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f t="shared" si="19"/>
        <v>0</v>
      </c>
      <c r="L64" s="6"/>
    </row>
    <row r="65" spans="1:12" ht="39" hidden="1" customHeight="1" x14ac:dyDescent="0.2">
      <c r="A65" s="40"/>
      <c r="B65" s="33"/>
      <c r="C65" s="34"/>
      <c r="D65" s="14" t="s">
        <v>6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f t="shared" si="19"/>
        <v>0</v>
      </c>
      <c r="L65" s="6"/>
    </row>
    <row r="66" spans="1:12" ht="44.25" hidden="1" customHeight="1" x14ac:dyDescent="0.2">
      <c r="A66" s="40"/>
      <c r="B66" s="33"/>
      <c r="C66" s="34"/>
      <c r="D66" s="14" t="s">
        <v>7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f t="shared" si="19"/>
        <v>0</v>
      </c>
      <c r="L66" s="6"/>
    </row>
    <row r="67" spans="1:12" ht="54.75" hidden="1" customHeight="1" x14ac:dyDescent="0.2">
      <c r="A67" s="40" t="s">
        <v>12</v>
      </c>
      <c r="B67" s="33" t="s">
        <v>103</v>
      </c>
      <c r="C67" s="34" t="s">
        <v>97</v>
      </c>
      <c r="D67" s="14" t="s">
        <v>3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f t="shared" si="19"/>
        <v>0</v>
      </c>
      <c r="L67" s="6"/>
    </row>
    <row r="68" spans="1:12" ht="38.25" hidden="1" customHeight="1" x14ac:dyDescent="0.2">
      <c r="A68" s="40"/>
      <c r="B68" s="33"/>
      <c r="C68" s="34"/>
      <c r="D68" s="14" t="s">
        <v>4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f t="shared" si="19"/>
        <v>0</v>
      </c>
      <c r="L68" s="6"/>
    </row>
    <row r="69" spans="1:12" ht="33.75" hidden="1" customHeight="1" x14ac:dyDescent="0.2">
      <c r="A69" s="40"/>
      <c r="B69" s="33"/>
      <c r="C69" s="34"/>
      <c r="D69" s="14" t="s">
        <v>5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f t="shared" si="19"/>
        <v>0</v>
      </c>
      <c r="L69" s="6"/>
    </row>
    <row r="70" spans="1:12" ht="32.25" hidden="1" customHeight="1" x14ac:dyDescent="0.2">
      <c r="A70" s="40"/>
      <c r="B70" s="33"/>
      <c r="C70" s="34"/>
      <c r="D70" s="14" t="s">
        <v>6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f t="shared" si="19"/>
        <v>0</v>
      </c>
      <c r="L70" s="6"/>
    </row>
    <row r="71" spans="1:12" ht="28.5" hidden="1" customHeight="1" x14ac:dyDescent="0.2">
      <c r="A71" s="40"/>
      <c r="B71" s="33"/>
      <c r="C71" s="34"/>
      <c r="D71" s="14" t="s">
        <v>7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f t="shared" si="19"/>
        <v>0</v>
      </c>
      <c r="L71" s="6"/>
    </row>
    <row r="72" spans="1:12" ht="44.25" hidden="1" customHeight="1" x14ac:dyDescent="0.2">
      <c r="A72" s="40" t="s">
        <v>13</v>
      </c>
      <c r="B72" s="33" t="s">
        <v>104</v>
      </c>
      <c r="C72" s="34" t="s">
        <v>97</v>
      </c>
      <c r="D72" s="14" t="s">
        <v>3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f t="shared" si="19"/>
        <v>0</v>
      </c>
      <c r="L72" s="6"/>
    </row>
    <row r="73" spans="1:12" ht="42.75" hidden="1" customHeight="1" x14ac:dyDescent="0.2">
      <c r="A73" s="40"/>
      <c r="B73" s="33"/>
      <c r="C73" s="34"/>
      <c r="D73" s="14" t="s">
        <v>4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f t="shared" si="19"/>
        <v>0</v>
      </c>
      <c r="L73" s="6"/>
    </row>
    <row r="74" spans="1:12" ht="41.25" hidden="1" customHeight="1" x14ac:dyDescent="0.2">
      <c r="A74" s="40"/>
      <c r="B74" s="33"/>
      <c r="C74" s="34"/>
      <c r="D74" s="14" t="s">
        <v>5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f t="shared" si="19"/>
        <v>0</v>
      </c>
      <c r="L74" s="6"/>
    </row>
    <row r="75" spans="1:12" ht="36" hidden="1" customHeight="1" x14ac:dyDescent="0.2">
      <c r="A75" s="40"/>
      <c r="B75" s="33"/>
      <c r="C75" s="34"/>
      <c r="D75" s="14" t="s">
        <v>6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f t="shared" si="19"/>
        <v>0</v>
      </c>
      <c r="L75" s="6"/>
    </row>
    <row r="76" spans="1:12" ht="42" hidden="1" customHeight="1" x14ac:dyDescent="0.2">
      <c r="A76" s="40"/>
      <c r="B76" s="33"/>
      <c r="C76" s="34"/>
      <c r="D76" s="14" t="s">
        <v>7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f t="shared" si="19"/>
        <v>0</v>
      </c>
      <c r="L76" s="6"/>
    </row>
    <row r="77" spans="1:12" ht="36.75" hidden="1" customHeight="1" x14ac:dyDescent="0.2">
      <c r="A77" s="40" t="s">
        <v>14</v>
      </c>
      <c r="B77" s="33" t="s">
        <v>105</v>
      </c>
      <c r="C77" s="34" t="s">
        <v>97</v>
      </c>
      <c r="D77" s="14" t="s">
        <v>3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f t="shared" si="19"/>
        <v>0</v>
      </c>
      <c r="L77" s="6"/>
    </row>
    <row r="78" spans="1:12" ht="26.25" hidden="1" customHeight="1" x14ac:dyDescent="0.2">
      <c r="A78" s="40"/>
      <c r="B78" s="33"/>
      <c r="C78" s="34"/>
      <c r="D78" s="14" t="s">
        <v>4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f t="shared" si="19"/>
        <v>0</v>
      </c>
      <c r="L78" s="6"/>
    </row>
    <row r="79" spans="1:12" ht="24" hidden="1" customHeight="1" x14ac:dyDescent="0.2">
      <c r="A79" s="40"/>
      <c r="B79" s="33"/>
      <c r="C79" s="34"/>
      <c r="D79" s="14" t="s">
        <v>5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f t="shared" si="19"/>
        <v>0</v>
      </c>
      <c r="L79" s="6"/>
    </row>
    <row r="80" spans="1:12" ht="31.5" hidden="1" customHeight="1" x14ac:dyDescent="0.2">
      <c r="A80" s="40"/>
      <c r="B80" s="33"/>
      <c r="C80" s="34"/>
      <c r="D80" s="14" t="s">
        <v>6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f t="shared" si="19"/>
        <v>0</v>
      </c>
      <c r="L80" s="6"/>
    </row>
    <row r="81" spans="1:12" ht="27.75" hidden="1" customHeight="1" x14ac:dyDescent="0.2">
      <c r="A81" s="40"/>
      <c r="B81" s="33"/>
      <c r="C81" s="34"/>
      <c r="D81" s="14" t="s">
        <v>7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f t="shared" si="19"/>
        <v>0</v>
      </c>
      <c r="L81" s="6"/>
    </row>
    <row r="82" spans="1:12" ht="27.75" hidden="1" customHeight="1" x14ac:dyDescent="0.2">
      <c r="A82" s="40" t="s">
        <v>15</v>
      </c>
      <c r="B82" s="33" t="s">
        <v>106</v>
      </c>
      <c r="C82" s="34" t="s">
        <v>97</v>
      </c>
      <c r="D82" s="14" t="s">
        <v>3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f t="shared" si="19"/>
        <v>0</v>
      </c>
      <c r="L82" s="6"/>
    </row>
    <row r="83" spans="1:12" ht="29.25" hidden="1" customHeight="1" x14ac:dyDescent="0.2">
      <c r="A83" s="40"/>
      <c r="B83" s="33"/>
      <c r="C83" s="34"/>
      <c r="D83" s="14" t="s">
        <v>4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f t="shared" si="19"/>
        <v>0</v>
      </c>
      <c r="L83" s="6"/>
    </row>
    <row r="84" spans="1:12" ht="38.25" hidden="1" customHeight="1" x14ac:dyDescent="0.2">
      <c r="A84" s="40"/>
      <c r="B84" s="33"/>
      <c r="C84" s="34"/>
      <c r="D84" s="14" t="s">
        <v>5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f t="shared" si="19"/>
        <v>0</v>
      </c>
      <c r="L84" s="6"/>
    </row>
    <row r="85" spans="1:12" ht="30.75" hidden="1" customHeight="1" x14ac:dyDescent="0.2">
      <c r="A85" s="40"/>
      <c r="B85" s="33"/>
      <c r="C85" s="34"/>
      <c r="D85" s="14" t="s">
        <v>6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f t="shared" si="19"/>
        <v>0</v>
      </c>
      <c r="L85" s="6"/>
    </row>
    <row r="86" spans="1:12" ht="29.25" hidden="1" customHeight="1" x14ac:dyDescent="0.2">
      <c r="A86" s="40"/>
      <c r="B86" s="33"/>
      <c r="C86" s="34"/>
      <c r="D86" s="14" t="s">
        <v>7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f t="shared" ref="K86:K117" si="20">SUM(E86:E86)</f>
        <v>0</v>
      </c>
      <c r="L86" s="6"/>
    </row>
    <row r="87" spans="1:12" ht="14.25" hidden="1" customHeight="1" x14ac:dyDescent="0.2">
      <c r="A87" s="40" t="s">
        <v>16</v>
      </c>
      <c r="B87" s="33" t="s">
        <v>107</v>
      </c>
      <c r="C87" s="34" t="s">
        <v>97</v>
      </c>
      <c r="D87" s="14" t="s">
        <v>3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f t="shared" si="20"/>
        <v>0</v>
      </c>
      <c r="L87" s="6"/>
    </row>
    <row r="88" spans="1:12" ht="27.75" hidden="1" customHeight="1" x14ac:dyDescent="0.2">
      <c r="A88" s="40"/>
      <c r="B88" s="33"/>
      <c r="C88" s="34"/>
      <c r="D88" s="14" t="s">
        <v>4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f t="shared" si="20"/>
        <v>0</v>
      </c>
      <c r="L88" s="6"/>
    </row>
    <row r="89" spans="1:12" ht="24" hidden="1" customHeight="1" x14ac:dyDescent="0.2">
      <c r="A89" s="40"/>
      <c r="B89" s="33"/>
      <c r="C89" s="34"/>
      <c r="D89" s="14" t="s">
        <v>5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f t="shared" si="20"/>
        <v>0</v>
      </c>
      <c r="L89" s="6"/>
    </row>
    <row r="90" spans="1:12" ht="29.25" hidden="1" customHeight="1" x14ac:dyDescent="0.2">
      <c r="A90" s="40"/>
      <c r="B90" s="33"/>
      <c r="C90" s="34"/>
      <c r="D90" s="14" t="s">
        <v>6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f t="shared" si="20"/>
        <v>0</v>
      </c>
      <c r="L90" s="6"/>
    </row>
    <row r="91" spans="1:12" ht="29.25" hidden="1" customHeight="1" x14ac:dyDescent="0.2">
      <c r="A91" s="40"/>
      <c r="B91" s="33"/>
      <c r="C91" s="34"/>
      <c r="D91" s="14" t="s">
        <v>7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f t="shared" si="20"/>
        <v>0</v>
      </c>
      <c r="L91" s="6"/>
    </row>
    <row r="92" spans="1:12" ht="21" hidden="1" customHeight="1" x14ac:dyDescent="0.2">
      <c r="A92" s="40" t="s">
        <v>17</v>
      </c>
      <c r="B92" s="33" t="s">
        <v>108</v>
      </c>
      <c r="C92" s="34" t="s">
        <v>97</v>
      </c>
      <c r="D92" s="14" t="s">
        <v>3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f t="shared" si="20"/>
        <v>0</v>
      </c>
      <c r="L92" s="6"/>
    </row>
    <row r="93" spans="1:12" ht="29.25" hidden="1" customHeight="1" x14ac:dyDescent="0.2">
      <c r="A93" s="40"/>
      <c r="B93" s="33"/>
      <c r="C93" s="34"/>
      <c r="D93" s="14" t="s">
        <v>4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f t="shared" si="20"/>
        <v>0</v>
      </c>
      <c r="L93" s="6"/>
    </row>
    <row r="94" spans="1:12" ht="28.5" hidden="1" customHeight="1" x14ac:dyDescent="0.2">
      <c r="A94" s="40"/>
      <c r="B94" s="33"/>
      <c r="C94" s="34"/>
      <c r="D94" s="14" t="s">
        <v>5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f t="shared" si="20"/>
        <v>0</v>
      </c>
      <c r="L94" s="6"/>
    </row>
    <row r="95" spans="1:12" ht="30" hidden="1" customHeight="1" x14ac:dyDescent="0.2">
      <c r="A95" s="40"/>
      <c r="B95" s="33"/>
      <c r="C95" s="34"/>
      <c r="D95" s="14" t="s">
        <v>6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f t="shared" si="20"/>
        <v>0</v>
      </c>
      <c r="L95" s="6"/>
    </row>
    <row r="96" spans="1:12" ht="30" hidden="1" customHeight="1" x14ac:dyDescent="0.2">
      <c r="A96" s="40"/>
      <c r="B96" s="33"/>
      <c r="C96" s="34"/>
      <c r="D96" s="14" t="s">
        <v>7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f t="shared" si="20"/>
        <v>0</v>
      </c>
      <c r="L96" s="6"/>
    </row>
    <row r="97" spans="1:12" ht="23.25" hidden="1" customHeight="1" x14ac:dyDescent="0.2">
      <c r="A97" s="40" t="s">
        <v>18</v>
      </c>
      <c r="B97" s="33" t="s">
        <v>109</v>
      </c>
      <c r="C97" s="34" t="s">
        <v>97</v>
      </c>
      <c r="D97" s="14" t="s">
        <v>3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f t="shared" si="20"/>
        <v>0</v>
      </c>
      <c r="L97" s="6"/>
    </row>
    <row r="98" spans="1:12" ht="29.25" hidden="1" customHeight="1" x14ac:dyDescent="0.2">
      <c r="A98" s="40"/>
      <c r="B98" s="33"/>
      <c r="C98" s="34"/>
      <c r="D98" s="14" t="s">
        <v>4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f t="shared" si="20"/>
        <v>0</v>
      </c>
      <c r="L98" s="6"/>
    </row>
    <row r="99" spans="1:12" ht="27" hidden="1" customHeight="1" x14ac:dyDescent="0.2">
      <c r="A99" s="40"/>
      <c r="B99" s="33"/>
      <c r="C99" s="34"/>
      <c r="D99" s="14" t="s">
        <v>5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f t="shared" si="20"/>
        <v>0</v>
      </c>
      <c r="L99" s="6"/>
    </row>
    <row r="100" spans="1:12" ht="31.5" hidden="1" customHeight="1" x14ac:dyDescent="0.2">
      <c r="A100" s="40"/>
      <c r="B100" s="33"/>
      <c r="C100" s="34"/>
      <c r="D100" s="14" t="s">
        <v>6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f t="shared" si="20"/>
        <v>0</v>
      </c>
      <c r="L100" s="6"/>
    </row>
    <row r="101" spans="1:12" ht="26.25" hidden="1" customHeight="1" x14ac:dyDescent="0.2">
      <c r="A101" s="40"/>
      <c r="B101" s="33"/>
      <c r="C101" s="34"/>
      <c r="D101" s="14" t="s">
        <v>7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f t="shared" si="20"/>
        <v>0</v>
      </c>
      <c r="L101" s="6"/>
    </row>
    <row r="102" spans="1:12" ht="28.5" hidden="1" customHeight="1" x14ac:dyDescent="0.2">
      <c r="A102" s="40" t="s">
        <v>19</v>
      </c>
      <c r="B102" s="33" t="s">
        <v>110</v>
      </c>
      <c r="C102" s="34" t="s">
        <v>97</v>
      </c>
      <c r="D102" s="14" t="s">
        <v>3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f t="shared" si="20"/>
        <v>0</v>
      </c>
      <c r="L102" s="6"/>
    </row>
    <row r="103" spans="1:12" ht="29.25" hidden="1" customHeight="1" x14ac:dyDescent="0.2">
      <c r="A103" s="40"/>
      <c r="B103" s="33"/>
      <c r="C103" s="34"/>
      <c r="D103" s="14" t="s">
        <v>4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f t="shared" si="20"/>
        <v>0</v>
      </c>
      <c r="L103" s="6"/>
    </row>
    <row r="104" spans="1:12" ht="27.75" hidden="1" customHeight="1" x14ac:dyDescent="0.2">
      <c r="A104" s="40"/>
      <c r="B104" s="33"/>
      <c r="C104" s="34"/>
      <c r="D104" s="14" t="s">
        <v>5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f t="shared" si="20"/>
        <v>0</v>
      </c>
      <c r="L104" s="6"/>
    </row>
    <row r="105" spans="1:12" ht="31.5" hidden="1" customHeight="1" x14ac:dyDescent="0.2">
      <c r="A105" s="40"/>
      <c r="B105" s="33"/>
      <c r="C105" s="34"/>
      <c r="D105" s="14" t="s">
        <v>6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f t="shared" si="20"/>
        <v>0</v>
      </c>
      <c r="L105" s="6"/>
    </row>
    <row r="106" spans="1:12" ht="27.75" hidden="1" customHeight="1" x14ac:dyDescent="0.2">
      <c r="A106" s="40"/>
      <c r="B106" s="33"/>
      <c r="C106" s="34"/>
      <c r="D106" s="14" t="s">
        <v>7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f t="shared" si="20"/>
        <v>0</v>
      </c>
      <c r="L106" s="6"/>
    </row>
    <row r="107" spans="1:12" ht="12.75" hidden="1" customHeight="1" x14ac:dyDescent="0.2">
      <c r="A107" s="28" t="s">
        <v>20</v>
      </c>
      <c r="B107" s="33" t="s">
        <v>111</v>
      </c>
      <c r="C107" s="34" t="s">
        <v>97</v>
      </c>
      <c r="D107" s="14" t="s">
        <v>3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f t="shared" si="20"/>
        <v>0</v>
      </c>
      <c r="L107" s="6"/>
    </row>
    <row r="108" spans="1:12" ht="22.5" hidden="1" customHeight="1" x14ac:dyDescent="0.2">
      <c r="A108" s="28"/>
      <c r="B108" s="33"/>
      <c r="C108" s="34"/>
      <c r="D108" s="14" t="s">
        <v>4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f t="shared" si="20"/>
        <v>0</v>
      </c>
      <c r="L108" s="6"/>
    </row>
    <row r="109" spans="1:12" ht="24.75" hidden="1" customHeight="1" x14ac:dyDescent="0.2">
      <c r="A109" s="28"/>
      <c r="B109" s="33"/>
      <c r="C109" s="34"/>
      <c r="D109" s="14" t="s">
        <v>5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f t="shared" si="20"/>
        <v>0</v>
      </c>
      <c r="L109" s="6"/>
    </row>
    <row r="110" spans="1:12" ht="22.5" hidden="1" customHeight="1" x14ac:dyDescent="0.2">
      <c r="A110" s="28"/>
      <c r="B110" s="33"/>
      <c r="C110" s="34"/>
      <c r="D110" s="14" t="s">
        <v>6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f t="shared" si="20"/>
        <v>0</v>
      </c>
      <c r="L110" s="6"/>
    </row>
    <row r="111" spans="1:12" ht="24" hidden="1" customHeight="1" x14ac:dyDescent="0.2">
      <c r="A111" s="28"/>
      <c r="B111" s="33"/>
      <c r="C111" s="34"/>
      <c r="D111" s="14" t="s">
        <v>7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f t="shared" si="20"/>
        <v>0</v>
      </c>
      <c r="L111" s="6"/>
    </row>
    <row r="112" spans="1:12" ht="13.5" hidden="1" customHeight="1" x14ac:dyDescent="0.2">
      <c r="A112" s="28" t="s">
        <v>21</v>
      </c>
      <c r="B112" s="33" t="s">
        <v>112</v>
      </c>
      <c r="C112" s="34" t="s">
        <v>97</v>
      </c>
      <c r="D112" s="14" t="s">
        <v>3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f t="shared" si="20"/>
        <v>0</v>
      </c>
      <c r="L112" s="6"/>
    </row>
    <row r="113" spans="1:12" ht="31.5" hidden="1" customHeight="1" x14ac:dyDescent="0.2">
      <c r="A113" s="28"/>
      <c r="B113" s="33"/>
      <c r="C113" s="34"/>
      <c r="D113" s="14" t="s">
        <v>4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f t="shared" si="20"/>
        <v>0</v>
      </c>
      <c r="L113" s="6"/>
    </row>
    <row r="114" spans="1:12" ht="26.25" hidden="1" customHeight="1" x14ac:dyDescent="0.2">
      <c r="A114" s="28"/>
      <c r="B114" s="33"/>
      <c r="C114" s="34"/>
      <c r="D114" s="14" t="s">
        <v>5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f t="shared" si="20"/>
        <v>0</v>
      </c>
      <c r="L114" s="6"/>
    </row>
    <row r="115" spans="1:12" ht="29.25" hidden="1" customHeight="1" x14ac:dyDescent="0.2">
      <c r="A115" s="28"/>
      <c r="B115" s="33"/>
      <c r="C115" s="34"/>
      <c r="D115" s="14" t="s">
        <v>6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f t="shared" si="20"/>
        <v>0</v>
      </c>
      <c r="L115" s="6"/>
    </row>
    <row r="116" spans="1:12" ht="27" hidden="1" customHeight="1" x14ac:dyDescent="0.2">
      <c r="A116" s="28"/>
      <c r="B116" s="33"/>
      <c r="C116" s="34"/>
      <c r="D116" s="14" t="s">
        <v>7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f t="shared" si="20"/>
        <v>0</v>
      </c>
      <c r="L116" s="6"/>
    </row>
    <row r="117" spans="1:12" ht="33" hidden="1" customHeight="1" x14ac:dyDescent="0.2">
      <c r="A117" s="28" t="s">
        <v>22</v>
      </c>
      <c r="B117" s="33" t="s">
        <v>113</v>
      </c>
      <c r="C117" s="34" t="s">
        <v>97</v>
      </c>
      <c r="D117" s="14" t="s">
        <v>3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f t="shared" si="20"/>
        <v>0</v>
      </c>
      <c r="L117" s="6"/>
    </row>
    <row r="118" spans="1:12" ht="36" hidden="1" customHeight="1" x14ac:dyDescent="0.2">
      <c r="A118" s="28"/>
      <c r="B118" s="33"/>
      <c r="C118" s="34"/>
      <c r="D118" s="14" t="s">
        <v>4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f t="shared" ref="K118:K124" si="21">SUM(E118:E118)</f>
        <v>0</v>
      </c>
      <c r="L118" s="6"/>
    </row>
    <row r="119" spans="1:12" ht="43.5" hidden="1" customHeight="1" x14ac:dyDescent="0.2">
      <c r="A119" s="28"/>
      <c r="B119" s="33"/>
      <c r="C119" s="34"/>
      <c r="D119" s="14" t="s">
        <v>5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f t="shared" si="21"/>
        <v>0</v>
      </c>
      <c r="L119" s="6"/>
    </row>
    <row r="120" spans="1:12" ht="41.25" hidden="1" customHeight="1" x14ac:dyDescent="0.2">
      <c r="A120" s="28"/>
      <c r="B120" s="33"/>
      <c r="C120" s="34"/>
      <c r="D120" s="14" t="s">
        <v>6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f t="shared" si="21"/>
        <v>0</v>
      </c>
      <c r="L120" s="6"/>
    </row>
    <row r="121" spans="1:12" ht="36" hidden="1" customHeight="1" x14ac:dyDescent="0.2">
      <c r="A121" s="28"/>
      <c r="B121" s="33"/>
      <c r="C121" s="34"/>
      <c r="D121" s="14" t="s">
        <v>7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f t="shared" si="21"/>
        <v>0</v>
      </c>
      <c r="L121" s="6"/>
    </row>
    <row r="122" spans="1:12" ht="21" hidden="1" customHeight="1" x14ac:dyDescent="0.2">
      <c r="A122" s="28" t="s">
        <v>23</v>
      </c>
      <c r="B122" s="33" t="s">
        <v>114</v>
      </c>
      <c r="C122" s="34" t="s">
        <v>97</v>
      </c>
      <c r="D122" s="14" t="s">
        <v>3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f t="shared" si="21"/>
        <v>0</v>
      </c>
      <c r="L122" s="6"/>
    </row>
    <row r="123" spans="1:12" ht="35.25" hidden="1" customHeight="1" x14ac:dyDescent="0.2">
      <c r="A123" s="28"/>
      <c r="B123" s="33"/>
      <c r="C123" s="34"/>
      <c r="D123" s="14" t="s">
        <v>4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f t="shared" si="21"/>
        <v>0</v>
      </c>
      <c r="L123" s="6"/>
    </row>
    <row r="124" spans="1:12" ht="40.5" hidden="1" customHeight="1" x14ac:dyDescent="0.2">
      <c r="A124" s="28"/>
      <c r="B124" s="33"/>
      <c r="C124" s="34"/>
      <c r="D124" s="14" t="s">
        <v>5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f t="shared" si="21"/>
        <v>0</v>
      </c>
      <c r="L124" s="6"/>
    </row>
    <row r="125" spans="1:12" ht="12.75" hidden="1" customHeight="1" x14ac:dyDescent="0.2">
      <c r="A125" s="28"/>
      <c r="B125" s="33"/>
      <c r="C125" s="34"/>
      <c r="D125" s="34" t="s">
        <v>6</v>
      </c>
      <c r="E125" s="35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35">
        <f>SUM(E125:E126)</f>
        <v>0</v>
      </c>
      <c r="L125" s="39"/>
    </row>
    <row r="126" spans="1:12" ht="23.25" hidden="1" customHeight="1" x14ac:dyDescent="0.2">
      <c r="A126" s="28"/>
      <c r="B126" s="33"/>
      <c r="C126" s="34"/>
      <c r="D126" s="34"/>
      <c r="E126" s="35"/>
      <c r="F126" s="17">
        <v>0</v>
      </c>
      <c r="G126" s="17">
        <v>0</v>
      </c>
      <c r="H126" s="17"/>
      <c r="I126" s="17">
        <v>0</v>
      </c>
      <c r="J126" s="17">
        <v>0</v>
      </c>
      <c r="K126" s="35"/>
      <c r="L126" s="39"/>
    </row>
    <row r="127" spans="1:12" ht="47.25" hidden="1" customHeight="1" x14ac:dyDescent="0.2">
      <c r="A127" s="28"/>
      <c r="B127" s="33"/>
      <c r="C127" s="34"/>
      <c r="D127" s="14" t="s">
        <v>7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f t="shared" ref="K127:K158" si="22">SUM(E127:E127)</f>
        <v>0</v>
      </c>
      <c r="L127" s="6"/>
    </row>
    <row r="128" spans="1:12" ht="15" hidden="1" customHeight="1" x14ac:dyDescent="0.2">
      <c r="A128" s="28" t="s">
        <v>24</v>
      </c>
      <c r="B128" s="33" t="s">
        <v>115</v>
      </c>
      <c r="C128" s="34" t="s">
        <v>97</v>
      </c>
      <c r="D128" s="14" t="s">
        <v>3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f t="shared" si="22"/>
        <v>0</v>
      </c>
      <c r="L128" s="6"/>
    </row>
    <row r="129" spans="1:12" ht="21" hidden="1" customHeight="1" x14ac:dyDescent="0.2">
      <c r="A129" s="28"/>
      <c r="B129" s="33"/>
      <c r="C129" s="34"/>
      <c r="D129" s="14" t="s">
        <v>4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f t="shared" si="22"/>
        <v>0</v>
      </c>
      <c r="L129" s="6"/>
    </row>
    <row r="130" spans="1:12" ht="24" hidden="1" customHeight="1" x14ac:dyDescent="0.2">
      <c r="A130" s="28"/>
      <c r="B130" s="33"/>
      <c r="C130" s="34"/>
      <c r="D130" s="14" t="s">
        <v>5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f t="shared" si="22"/>
        <v>0</v>
      </c>
      <c r="L130" s="6"/>
    </row>
    <row r="131" spans="1:12" ht="22.5" hidden="1" customHeight="1" x14ac:dyDescent="0.2">
      <c r="A131" s="28"/>
      <c r="B131" s="33"/>
      <c r="C131" s="34"/>
      <c r="D131" s="14" t="s">
        <v>6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f t="shared" si="22"/>
        <v>0</v>
      </c>
      <c r="L131" s="6"/>
    </row>
    <row r="132" spans="1:12" ht="25.5" hidden="1" customHeight="1" x14ac:dyDescent="0.2">
      <c r="A132" s="28"/>
      <c r="B132" s="33"/>
      <c r="C132" s="34"/>
      <c r="D132" s="14" t="s">
        <v>7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f t="shared" si="22"/>
        <v>0</v>
      </c>
      <c r="L132" s="6"/>
    </row>
    <row r="133" spans="1:12" ht="26.25" hidden="1" customHeight="1" x14ac:dyDescent="0.2">
      <c r="A133" s="28" t="s">
        <v>25</v>
      </c>
      <c r="B133" s="33" t="s">
        <v>116</v>
      </c>
      <c r="C133" s="34" t="s">
        <v>97</v>
      </c>
      <c r="D133" s="14" t="s">
        <v>3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f t="shared" si="22"/>
        <v>0</v>
      </c>
      <c r="L133" s="6"/>
    </row>
    <row r="134" spans="1:12" ht="31.5" hidden="1" customHeight="1" x14ac:dyDescent="0.2">
      <c r="A134" s="28"/>
      <c r="B134" s="33"/>
      <c r="C134" s="34"/>
      <c r="D134" s="14" t="s">
        <v>4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f t="shared" si="22"/>
        <v>0</v>
      </c>
      <c r="L134" s="6"/>
    </row>
    <row r="135" spans="1:12" ht="29.25" hidden="1" customHeight="1" x14ac:dyDescent="0.2">
      <c r="A135" s="28"/>
      <c r="B135" s="33"/>
      <c r="C135" s="34"/>
      <c r="D135" s="14" t="s">
        <v>5</v>
      </c>
      <c r="E135" s="17">
        <v>0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f t="shared" si="22"/>
        <v>0</v>
      </c>
      <c r="L135" s="6"/>
    </row>
    <row r="136" spans="1:12" ht="26.25" hidden="1" customHeight="1" x14ac:dyDescent="0.2">
      <c r="A136" s="28"/>
      <c r="B136" s="33"/>
      <c r="C136" s="34"/>
      <c r="D136" s="14" t="s">
        <v>6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f t="shared" si="22"/>
        <v>0</v>
      </c>
      <c r="L136" s="6"/>
    </row>
    <row r="137" spans="1:12" ht="25.5" hidden="1" customHeight="1" x14ac:dyDescent="0.2">
      <c r="A137" s="28"/>
      <c r="B137" s="33"/>
      <c r="C137" s="34"/>
      <c r="D137" s="14" t="s">
        <v>7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f t="shared" si="22"/>
        <v>0</v>
      </c>
      <c r="L137" s="6"/>
    </row>
    <row r="138" spans="1:12" ht="16.5" hidden="1" customHeight="1" x14ac:dyDescent="0.2">
      <c r="A138" s="28" t="s">
        <v>26</v>
      </c>
      <c r="B138" s="33" t="s">
        <v>117</v>
      </c>
      <c r="C138" s="34" t="s">
        <v>97</v>
      </c>
      <c r="D138" s="14" t="s">
        <v>3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f t="shared" si="22"/>
        <v>0</v>
      </c>
      <c r="L138" s="6"/>
    </row>
    <row r="139" spans="1:12" ht="24" hidden="1" customHeight="1" x14ac:dyDescent="0.2">
      <c r="A139" s="28"/>
      <c r="B139" s="33"/>
      <c r="C139" s="34"/>
      <c r="D139" s="14" t="s">
        <v>4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f t="shared" si="22"/>
        <v>0</v>
      </c>
      <c r="L139" s="6"/>
    </row>
    <row r="140" spans="1:12" ht="22.5" hidden="1" customHeight="1" x14ac:dyDescent="0.2">
      <c r="A140" s="28"/>
      <c r="B140" s="33"/>
      <c r="C140" s="34"/>
      <c r="D140" s="14" t="s">
        <v>5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f t="shared" si="22"/>
        <v>0</v>
      </c>
      <c r="L140" s="6"/>
    </row>
    <row r="141" spans="1:12" ht="22.5" hidden="1" customHeight="1" x14ac:dyDescent="0.2">
      <c r="A141" s="28"/>
      <c r="B141" s="33"/>
      <c r="C141" s="34"/>
      <c r="D141" s="14" t="s">
        <v>6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f t="shared" si="22"/>
        <v>0</v>
      </c>
      <c r="L141" s="6"/>
    </row>
    <row r="142" spans="1:12" ht="21" hidden="1" customHeight="1" x14ac:dyDescent="0.2">
      <c r="A142" s="28"/>
      <c r="B142" s="33"/>
      <c r="C142" s="34"/>
      <c r="D142" s="14" t="s">
        <v>7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f t="shared" si="22"/>
        <v>0</v>
      </c>
      <c r="L142" s="6"/>
    </row>
    <row r="143" spans="1:12" ht="16.5" hidden="1" customHeight="1" x14ac:dyDescent="0.2">
      <c r="A143" s="28" t="s">
        <v>27</v>
      </c>
      <c r="B143" s="33" t="s">
        <v>118</v>
      </c>
      <c r="C143" s="34" t="s">
        <v>97</v>
      </c>
      <c r="D143" s="14" t="s">
        <v>3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f t="shared" si="22"/>
        <v>0</v>
      </c>
      <c r="L143" s="6"/>
    </row>
    <row r="144" spans="1:12" ht="23.25" hidden="1" customHeight="1" x14ac:dyDescent="0.2">
      <c r="A144" s="28"/>
      <c r="B144" s="33"/>
      <c r="C144" s="34"/>
      <c r="D144" s="14" t="s">
        <v>4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f t="shared" si="22"/>
        <v>0</v>
      </c>
      <c r="L144" s="6"/>
    </row>
    <row r="145" spans="1:14" ht="22.5" hidden="1" customHeight="1" x14ac:dyDescent="0.2">
      <c r="A145" s="28"/>
      <c r="B145" s="33"/>
      <c r="C145" s="34"/>
      <c r="D145" s="14" t="s">
        <v>5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f t="shared" si="22"/>
        <v>0</v>
      </c>
      <c r="L145" s="13"/>
      <c r="M145" s="9"/>
    </row>
    <row r="146" spans="1:14" ht="21" hidden="1" customHeight="1" x14ac:dyDescent="0.2">
      <c r="A146" s="28"/>
      <c r="B146" s="33"/>
      <c r="C146" s="34"/>
      <c r="D146" s="14" t="s">
        <v>6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f t="shared" si="22"/>
        <v>0</v>
      </c>
      <c r="L146" s="13"/>
      <c r="M146" s="9"/>
    </row>
    <row r="147" spans="1:14" ht="21" hidden="1" customHeight="1" x14ac:dyDescent="0.2">
      <c r="A147" s="28"/>
      <c r="B147" s="33"/>
      <c r="C147" s="34"/>
      <c r="D147" s="14" t="s">
        <v>7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f t="shared" si="22"/>
        <v>0</v>
      </c>
      <c r="L147" s="13"/>
      <c r="M147" s="9"/>
    </row>
    <row r="148" spans="1:14" ht="15.75" hidden="1" customHeight="1" x14ac:dyDescent="0.2">
      <c r="A148" s="28" t="s">
        <v>28</v>
      </c>
      <c r="B148" s="33" t="s">
        <v>119</v>
      </c>
      <c r="C148" s="34" t="s">
        <v>97</v>
      </c>
      <c r="D148" s="14" t="s">
        <v>3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f t="shared" si="22"/>
        <v>0</v>
      </c>
      <c r="L148" s="13"/>
      <c r="M148" s="9"/>
      <c r="N148" s="9"/>
    </row>
    <row r="149" spans="1:14" ht="21.75" hidden="1" customHeight="1" x14ac:dyDescent="0.2">
      <c r="A149" s="28"/>
      <c r="B149" s="33"/>
      <c r="C149" s="34"/>
      <c r="D149" s="14" t="s">
        <v>4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f t="shared" si="22"/>
        <v>0</v>
      </c>
      <c r="L149" s="13"/>
      <c r="M149" s="9"/>
      <c r="N149" s="9"/>
    </row>
    <row r="150" spans="1:14" ht="23.25" hidden="1" customHeight="1" x14ac:dyDescent="0.2">
      <c r="A150" s="28"/>
      <c r="B150" s="33"/>
      <c r="C150" s="34"/>
      <c r="D150" s="14" t="s">
        <v>5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f t="shared" si="22"/>
        <v>0</v>
      </c>
      <c r="L150" s="13"/>
      <c r="M150" s="9"/>
    </row>
    <row r="151" spans="1:14" ht="25.5" hidden="1" x14ac:dyDescent="0.2">
      <c r="A151" s="28"/>
      <c r="B151" s="33"/>
      <c r="C151" s="34"/>
      <c r="D151" s="14" t="s">
        <v>6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f t="shared" si="22"/>
        <v>0</v>
      </c>
      <c r="L151" s="13"/>
      <c r="M151" s="9"/>
    </row>
    <row r="152" spans="1:14" ht="19.5" hidden="1" customHeight="1" x14ac:dyDescent="0.2">
      <c r="A152" s="28"/>
      <c r="B152" s="33"/>
      <c r="C152" s="34"/>
      <c r="D152" s="14" t="s">
        <v>7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f t="shared" si="22"/>
        <v>0</v>
      </c>
      <c r="L152" s="13"/>
      <c r="M152" s="9"/>
    </row>
    <row r="153" spans="1:14" ht="18" hidden="1" customHeight="1" x14ac:dyDescent="0.2">
      <c r="A153" s="28" t="s">
        <v>29</v>
      </c>
      <c r="B153" s="33" t="s">
        <v>120</v>
      </c>
      <c r="C153" s="34" t="s">
        <v>97</v>
      </c>
      <c r="D153" s="14" t="s">
        <v>3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f t="shared" si="22"/>
        <v>0</v>
      </c>
      <c r="L153" s="13"/>
      <c r="M153" s="9"/>
    </row>
    <row r="154" spans="1:14" ht="23.25" hidden="1" customHeight="1" x14ac:dyDescent="0.2">
      <c r="A154" s="28"/>
      <c r="B154" s="33"/>
      <c r="C154" s="34"/>
      <c r="D154" s="14" t="s">
        <v>4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f t="shared" si="22"/>
        <v>0</v>
      </c>
      <c r="L154" s="13"/>
      <c r="M154" s="9"/>
    </row>
    <row r="155" spans="1:14" ht="25.5" hidden="1" x14ac:dyDescent="0.2">
      <c r="A155" s="28"/>
      <c r="B155" s="33"/>
      <c r="C155" s="34"/>
      <c r="D155" s="14" t="s">
        <v>5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f t="shared" si="22"/>
        <v>0</v>
      </c>
      <c r="L155" s="13"/>
      <c r="M155" s="9"/>
    </row>
    <row r="156" spans="1:14" ht="25.5" hidden="1" x14ac:dyDescent="0.2">
      <c r="A156" s="28"/>
      <c r="B156" s="33"/>
      <c r="C156" s="34"/>
      <c r="D156" s="14" t="s">
        <v>6</v>
      </c>
      <c r="E156" s="17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f t="shared" si="22"/>
        <v>0</v>
      </c>
      <c r="L156" s="13"/>
      <c r="M156" s="9"/>
    </row>
    <row r="157" spans="1:14" ht="24" hidden="1" customHeight="1" x14ac:dyDescent="0.2">
      <c r="A157" s="28"/>
      <c r="B157" s="33"/>
      <c r="C157" s="34"/>
      <c r="D157" s="14" t="s">
        <v>7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f t="shared" si="22"/>
        <v>0</v>
      </c>
      <c r="L157" s="13"/>
      <c r="M157" s="9"/>
    </row>
    <row r="158" spans="1:14" ht="24" hidden="1" customHeight="1" x14ac:dyDescent="0.2">
      <c r="A158" s="28" t="s">
        <v>30</v>
      </c>
      <c r="B158" s="33" t="s">
        <v>121</v>
      </c>
      <c r="C158" s="34" t="s">
        <v>97</v>
      </c>
      <c r="D158" s="14" t="s">
        <v>3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f t="shared" si="22"/>
        <v>0</v>
      </c>
      <c r="L158" s="13"/>
      <c r="M158" s="9"/>
    </row>
    <row r="159" spans="1:14" ht="38.25" hidden="1" x14ac:dyDescent="0.2">
      <c r="A159" s="28"/>
      <c r="B159" s="33"/>
      <c r="C159" s="34"/>
      <c r="D159" s="14" t="s">
        <v>4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f t="shared" ref="K159:K190" si="23">SUM(E159:E159)</f>
        <v>0</v>
      </c>
      <c r="L159" s="13"/>
      <c r="M159" s="9"/>
    </row>
    <row r="160" spans="1:14" ht="25.5" hidden="1" x14ac:dyDescent="0.2">
      <c r="A160" s="28"/>
      <c r="B160" s="33"/>
      <c r="C160" s="34"/>
      <c r="D160" s="14" t="s">
        <v>5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f t="shared" si="23"/>
        <v>0</v>
      </c>
      <c r="L160" s="13"/>
      <c r="M160" s="9"/>
    </row>
    <row r="161" spans="1:15" ht="21" hidden="1" customHeight="1" x14ac:dyDescent="0.2">
      <c r="A161" s="28"/>
      <c r="B161" s="33"/>
      <c r="C161" s="34"/>
      <c r="D161" s="14" t="s">
        <v>6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f t="shared" si="23"/>
        <v>0</v>
      </c>
      <c r="L161" s="13"/>
      <c r="M161" s="9"/>
    </row>
    <row r="162" spans="1:15" ht="24" hidden="1" customHeight="1" x14ac:dyDescent="0.2">
      <c r="A162" s="28"/>
      <c r="B162" s="33"/>
      <c r="C162" s="34"/>
      <c r="D162" s="14" t="s">
        <v>7</v>
      </c>
      <c r="E162" s="17">
        <v>0</v>
      </c>
      <c r="F162" s="17">
        <v>0</v>
      </c>
      <c r="G162" s="17">
        <v>0</v>
      </c>
      <c r="H162" s="17">
        <v>0</v>
      </c>
      <c r="I162" s="17">
        <v>0</v>
      </c>
      <c r="J162" s="17">
        <v>0</v>
      </c>
      <c r="K162" s="17">
        <f t="shared" si="23"/>
        <v>0</v>
      </c>
      <c r="L162" s="13"/>
      <c r="M162" s="9"/>
    </row>
    <row r="163" spans="1:15" ht="29.25" hidden="1" customHeight="1" x14ac:dyDescent="0.2">
      <c r="A163" s="28" t="s">
        <v>31</v>
      </c>
      <c r="B163" s="33" t="s">
        <v>122</v>
      </c>
      <c r="C163" s="34" t="s">
        <v>97</v>
      </c>
      <c r="D163" s="14" t="s">
        <v>3</v>
      </c>
      <c r="E163" s="17">
        <v>0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7">
        <f t="shared" si="23"/>
        <v>0</v>
      </c>
      <c r="L163" s="13"/>
      <c r="M163" s="9"/>
    </row>
    <row r="164" spans="1:15" ht="30" hidden="1" customHeight="1" x14ac:dyDescent="0.2">
      <c r="A164" s="28"/>
      <c r="B164" s="33"/>
      <c r="C164" s="34"/>
      <c r="D164" s="14" t="s">
        <v>4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f t="shared" si="23"/>
        <v>0</v>
      </c>
      <c r="L164" s="13"/>
      <c r="M164" s="9"/>
    </row>
    <row r="165" spans="1:15" ht="25.5" hidden="1" x14ac:dyDescent="0.2">
      <c r="A165" s="28"/>
      <c r="B165" s="33"/>
      <c r="C165" s="34"/>
      <c r="D165" s="14" t="s">
        <v>5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f t="shared" si="23"/>
        <v>0</v>
      </c>
      <c r="L165" s="13"/>
      <c r="M165" s="9"/>
    </row>
    <row r="166" spans="1:15" ht="24.75" hidden="1" customHeight="1" x14ac:dyDescent="0.2">
      <c r="A166" s="28"/>
      <c r="B166" s="33"/>
      <c r="C166" s="34"/>
      <c r="D166" s="14" t="s">
        <v>6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f t="shared" si="23"/>
        <v>0</v>
      </c>
      <c r="L166" s="13"/>
      <c r="M166" s="9"/>
      <c r="N166" s="9"/>
      <c r="O166" s="9"/>
    </row>
    <row r="167" spans="1:15" ht="27" hidden="1" customHeight="1" x14ac:dyDescent="0.2">
      <c r="A167" s="28"/>
      <c r="B167" s="33"/>
      <c r="C167" s="34"/>
      <c r="D167" s="14" t="s">
        <v>7</v>
      </c>
      <c r="E167" s="17">
        <v>0</v>
      </c>
      <c r="F167" s="17">
        <v>0</v>
      </c>
      <c r="G167" s="17">
        <v>0</v>
      </c>
      <c r="H167" s="17">
        <v>0</v>
      </c>
      <c r="I167" s="17">
        <v>0</v>
      </c>
      <c r="J167" s="17">
        <v>0</v>
      </c>
      <c r="K167" s="17">
        <f t="shared" si="23"/>
        <v>0</v>
      </c>
      <c r="L167" s="13"/>
      <c r="M167" s="9"/>
      <c r="N167" s="9"/>
      <c r="O167" s="9"/>
    </row>
    <row r="168" spans="1:15" ht="23.25" hidden="1" customHeight="1" x14ac:dyDescent="0.2">
      <c r="A168" s="28" t="s">
        <v>32</v>
      </c>
      <c r="B168" s="33" t="s">
        <v>123</v>
      </c>
      <c r="C168" s="34" t="s">
        <v>97</v>
      </c>
      <c r="D168" s="14" t="s">
        <v>3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f t="shared" si="23"/>
        <v>0</v>
      </c>
      <c r="L168" s="10"/>
      <c r="M168" s="9"/>
      <c r="N168" s="9"/>
      <c r="O168" s="9"/>
    </row>
    <row r="169" spans="1:15" ht="29.25" hidden="1" customHeight="1" x14ac:dyDescent="0.2">
      <c r="A169" s="28"/>
      <c r="B169" s="33"/>
      <c r="C169" s="34"/>
      <c r="D169" s="14" t="s">
        <v>4</v>
      </c>
      <c r="E169" s="17">
        <v>0</v>
      </c>
      <c r="F169" s="17">
        <v>0</v>
      </c>
      <c r="G169" s="17">
        <v>0</v>
      </c>
      <c r="H169" s="17">
        <v>0</v>
      </c>
      <c r="I169" s="17">
        <v>0</v>
      </c>
      <c r="J169" s="17">
        <v>0</v>
      </c>
      <c r="K169" s="17">
        <f t="shared" si="23"/>
        <v>0</v>
      </c>
      <c r="L169" s="10"/>
      <c r="M169" s="9"/>
      <c r="N169" s="9"/>
      <c r="O169" s="9"/>
    </row>
    <row r="170" spans="1:15" ht="28.5" hidden="1" customHeight="1" x14ac:dyDescent="0.2">
      <c r="A170" s="28"/>
      <c r="B170" s="33"/>
      <c r="C170" s="34"/>
      <c r="D170" s="14" t="s">
        <v>5</v>
      </c>
      <c r="E170" s="17">
        <v>0</v>
      </c>
      <c r="F170" s="17">
        <v>0</v>
      </c>
      <c r="G170" s="17">
        <v>0</v>
      </c>
      <c r="H170" s="17">
        <v>0</v>
      </c>
      <c r="I170" s="17">
        <v>0</v>
      </c>
      <c r="J170" s="17">
        <v>0</v>
      </c>
      <c r="K170" s="17">
        <f t="shared" si="23"/>
        <v>0</v>
      </c>
      <c r="L170" s="10"/>
      <c r="M170" s="9"/>
      <c r="N170" s="9"/>
      <c r="O170" s="9"/>
    </row>
    <row r="171" spans="1:15" ht="28.5" hidden="1" customHeight="1" x14ac:dyDescent="0.2">
      <c r="A171" s="28"/>
      <c r="B171" s="33"/>
      <c r="C171" s="34"/>
      <c r="D171" s="14" t="s">
        <v>6</v>
      </c>
      <c r="E171" s="17">
        <v>0</v>
      </c>
      <c r="F171" s="17">
        <v>0</v>
      </c>
      <c r="G171" s="17">
        <v>0</v>
      </c>
      <c r="H171" s="17">
        <v>0</v>
      </c>
      <c r="I171" s="17">
        <v>0</v>
      </c>
      <c r="J171" s="17">
        <v>0</v>
      </c>
      <c r="K171" s="17">
        <f t="shared" si="23"/>
        <v>0</v>
      </c>
      <c r="L171" s="10"/>
      <c r="M171" s="9"/>
      <c r="N171" s="9"/>
      <c r="O171" s="9"/>
    </row>
    <row r="172" spans="1:15" ht="30" hidden="1" customHeight="1" x14ac:dyDescent="0.2">
      <c r="A172" s="28"/>
      <c r="B172" s="33"/>
      <c r="C172" s="34"/>
      <c r="D172" s="14" t="s">
        <v>7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  <c r="J172" s="17">
        <v>0</v>
      </c>
      <c r="K172" s="17">
        <f t="shared" si="23"/>
        <v>0</v>
      </c>
      <c r="L172" s="10"/>
      <c r="M172" s="9"/>
      <c r="N172" s="9"/>
      <c r="O172" s="9"/>
    </row>
    <row r="173" spans="1:15" ht="33.75" hidden="1" customHeight="1" x14ac:dyDescent="0.2">
      <c r="A173" s="28" t="s">
        <v>33</v>
      </c>
      <c r="B173" s="38" t="s">
        <v>124</v>
      </c>
      <c r="C173" s="34" t="s">
        <v>97</v>
      </c>
      <c r="D173" s="14" t="s">
        <v>3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f t="shared" si="23"/>
        <v>0</v>
      </c>
      <c r="L173" s="10"/>
      <c r="M173" s="9"/>
      <c r="N173" s="9"/>
      <c r="O173" s="9"/>
    </row>
    <row r="174" spans="1:15" ht="39" hidden="1" customHeight="1" x14ac:dyDescent="0.2">
      <c r="A174" s="28"/>
      <c r="B174" s="38"/>
      <c r="C174" s="34"/>
      <c r="D174" s="14" t="s">
        <v>4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f t="shared" si="23"/>
        <v>0</v>
      </c>
      <c r="L174" s="10"/>
      <c r="M174" s="9"/>
      <c r="N174" s="9"/>
      <c r="O174" s="9"/>
    </row>
    <row r="175" spans="1:15" ht="47.25" hidden="1" customHeight="1" x14ac:dyDescent="0.2">
      <c r="A175" s="28"/>
      <c r="B175" s="38"/>
      <c r="C175" s="34"/>
      <c r="D175" s="14" t="s">
        <v>5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f t="shared" si="23"/>
        <v>0</v>
      </c>
      <c r="L175" s="10"/>
      <c r="M175" s="9"/>
      <c r="N175" s="9"/>
      <c r="O175" s="9"/>
    </row>
    <row r="176" spans="1:15" ht="44.25" hidden="1" customHeight="1" x14ac:dyDescent="0.2">
      <c r="A176" s="28"/>
      <c r="B176" s="38"/>
      <c r="C176" s="34"/>
      <c r="D176" s="14" t="s">
        <v>6</v>
      </c>
      <c r="E176" s="17">
        <v>0</v>
      </c>
      <c r="F176" s="17">
        <v>0</v>
      </c>
      <c r="G176" s="17">
        <v>0</v>
      </c>
      <c r="H176" s="17">
        <v>0</v>
      </c>
      <c r="I176" s="17">
        <v>0</v>
      </c>
      <c r="J176" s="17">
        <v>0</v>
      </c>
      <c r="K176" s="17">
        <f t="shared" si="23"/>
        <v>0</v>
      </c>
      <c r="L176" s="10"/>
    </row>
    <row r="177" spans="1:12" ht="98.25" hidden="1" customHeight="1" x14ac:dyDescent="0.2">
      <c r="A177" s="28"/>
      <c r="B177" s="38"/>
      <c r="C177" s="34"/>
      <c r="D177" s="14" t="s">
        <v>7</v>
      </c>
      <c r="E177" s="17">
        <v>0</v>
      </c>
      <c r="F177" s="17">
        <v>0</v>
      </c>
      <c r="G177" s="17">
        <v>0</v>
      </c>
      <c r="H177" s="17">
        <v>0</v>
      </c>
      <c r="I177" s="17">
        <v>0</v>
      </c>
      <c r="J177" s="17">
        <v>0</v>
      </c>
      <c r="K177" s="17">
        <f t="shared" si="23"/>
        <v>0</v>
      </c>
      <c r="L177" s="10"/>
    </row>
    <row r="178" spans="1:12" ht="30.75" hidden="1" customHeight="1" x14ac:dyDescent="0.2">
      <c r="A178" s="28" t="s">
        <v>34</v>
      </c>
      <c r="B178" s="33" t="s">
        <v>125</v>
      </c>
      <c r="C178" s="34" t="s">
        <v>97</v>
      </c>
      <c r="D178" s="14" t="s">
        <v>3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f t="shared" si="23"/>
        <v>0</v>
      </c>
      <c r="L178" s="10"/>
    </row>
    <row r="179" spans="1:12" ht="32.25" hidden="1" customHeight="1" x14ac:dyDescent="0.2">
      <c r="A179" s="28"/>
      <c r="B179" s="33"/>
      <c r="C179" s="34"/>
      <c r="D179" s="14" t="s">
        <v>4</v>
      </c>
      <c r="E179" s="17">
        <v>0</v>
      </c>
      <c r="F179" s="17">
        <v>0</v>
      </c>
      <c r="G179" s="17">
        <v>0</v>
      </c>
      <c r="H179" s="17">
        <v>0</v>
      </c>
      <c r="I179" s="17">
        <v>0</v>
      </c>
      <c r="J179" s="17">
        <v>0</v>
      </c>
      <c r="K179" s="17">
        <f t="shared" si="23"/>
        <v>0</v>
      </c>
      <c r="L179" s="10"/>
    </row>
    <row r="180" spans="1:12" ht="28.5" hidden="1" customHeight="1" x14ac:dyDescent="0.2">
      <c r="A180" s="28"/>
      <c r="B180" s="33"/>
      <c r="C180" s="34"/>
      <c r="D180" s="14" t="s">
        <v>5</v>
      </c>
      <c r="E180" s="17">
        <v>0</v>
      </c>
      <c r="F180" s="17">
        <v>0</v>
      </c>
      <c r="G180" s="17">
        <v>0</v>
      </c>
      <c r="H180" s="17">
        <v>0</v>
      </c>
      <c r="I180" s="17">
        <v>0</v>
      </c>
      <c r="J180" s="17">
        <v>0</v>
      </c>
      <c r="K180" s="17">
        <f t="shared" si="23"/>
        <v>0</v>
      </c>
      <c r="L180" s="10"/>
    </row>
    <row r="181" spans="1:12" ht="27.75" hidden="1" customHeight="1" x14ac:dyDescent="0.2">
      <c r="A181" s="28"/>
      <c r="B181" s="33"/>
      <c r="C181" s="34"/>
      <c r="D181" s="14" t="s">
        <v>6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f t="shared" si="23"/>
        <v>0</v>
      </c>
      <c r="L181" s="10"/>
    </row>
    <row r="182" spans="1:12" ht="25.5" hidden="1" x14ac:dyDescent="0.2">
      <c r="A182" s="28"/>
      <c r="B182" s="33"/>
      <c r="C182" s="34"/>
      <c r="D182" s="14" t="s">
        <v>7</v>
      </c>
      <c r="E182" s="17">
        <v>0</v>
      </c>
      <c r="F182" s="17">
        <v>0</v>
      </c>
      <c r="G182" s="17">
        <v>0</v>
      </c>
      <c r="H182" s="17">
        <v>0</v>
      </c>
      <c r="I182" s="17">
        <v>0</v>
      </c>
      <c r="J182" s="17">
        <v>0</v>
      </c>
      <c r="K182" s="17">
        <f t="shared" si="23"/>
        <v>0</v>
      </c>
      <c r="L182" s="10"/>
    </row>
    <row r="183" spans="1:12" ht="27.75" hidden="1" customHeight="1" x14ac:dyDescent="0.2">
      <c r="A183" s="28" t="s">
        <v>35</v>
      </c>
      <c r="B183" s="33" t="s">
        <v>126</v>
      </c>
      <c r="C183" s="34" t="s">
        <v>97</v>
      </c>
      <c r="D183" s="14" t="s">
        <v>3</v>
      </c>
      <c r="E183" s="17">
        <v>0</v>
      </c>
      <c r="F183" s="17">
        <v>0</v>
      </c>
      <c r="G183" s="17">
        <v>0</v>
      </c>
      <c r="H183" s="17">
        <v>0</v>
      </c>
      <c r="I183" s="17">
        <v>0</v>
      </c>
      <c r="J183" s="17">
        <v>0</v>
      </c>
      <c r="K183" s="17">
        <f t="shared" si="23"/>
        <v>0</v>
      </c>
      <c r="L183" s="10"/>
    </row>
    <row r="184" spans="1:12" ht="38.25" hidden="1" x14ac:dyDescent="0.2">
      <c r="A184" s="28"/>
      <c r="B184" s="33"/>
      <c r="C184" s="34"/>
      <c r="D184" s="14" t="s">
        <v>4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f t="shared" si="23"/>
        <v>0</v>
      </c>
      <c r="L184" s="10"/>
    </row>
    <row r="185" spans="1:12" ht="30" hidden="1" customHeight="1" x14ac:dyDescent="0.2">
      <c r="A185" s="28"/>
      <c r="B185" s="33"/>
      <c r="C185" s="34"/>
      <c r="D185" s="14" t="s">
        <v>5</v>
      </c>
      <c r="E185" s="17">
        <v>0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7">
        <f t="shared" si="23"/>
        <v>0</v>
      </c>
      <c r="L185" s="10"/>
    </row>
    <row r="186" spans="1:12" ht="25.5" hidden="1" x14ac:dyDescent="0.2">
      <c r="A186" s="28"/>
      <c r="B186" s="33"/>
      <c r="C186" s="34"/>
      <c r="D186" s="14" t="s">
        <v>6</v>
      </c>
      <c r="E186" s="17">
        <v>0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7">
        <f t="shared" si="23"/>
        <v>0</v>
      </c>
      <c r="L186" s="10"/>
    </row>
    <row r="187" spans="1:12" ht="32.25" hidden="1" customHeight="1" x14ac:dyDescent="0.2">
      <c r="A187" s="28"/>
      <c r="B187" s="33"/>
      <c r="C187" s="34"/>
      <c r="D187" s="14" t="s">
        <v>7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f t="shared" si="23"/>
        <v>0</v>
      </c>
      <c r="L187" s="10"/>
    </row>
    <row r="188" spans="1:12" ht="41.25" hidden="1" customHeight="1" x14ac:dyDescent="0.2">
      <c r="A188" s="28" t="s">
        <v>36</v>
      </c>
      <c r="B188" s="33" t="s">
        <v>127</v>
      </c>
      <c r="C188" s="34" t="s">
        <v>97</v>
      </c>
      <c r="D188" s="14" t="s">
        <v>3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f t="shared" si="23"/>
        <v>0</v>
      </c>
      <c r="L188" s="10"/>
    </row>
    <row r="189" spans="1:12" ht="65.25" hidden="1" customHeight="1" x14ac:dyDescent="0.2">
      <c r="A189" s="28"/>
      <c r="B189" s="33"/>
      <c r="C189" s="34"/>
      <c r="D189" s="14" t="s">
        <v>4</v>
      </c>
      <c r="E189" s="17">
        <v>0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f t="shared" si="23"/>
        <v>0</v>
      </c>
      <c r="L189" s="10"/>
    </row>
    <row r="190" spans="1:12" ht="48" hidden="1" customHeight="1" x14ac:dyDescent="0.2">
      <c r="A190" s="28"/>
      <c r="B190" s="33"/>
      <c r="C190" s="34"/>
      <c r="D190" s="14" t="s">
        <v>5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f t="shared" si="23"/>
        <v>0</v>
      </c>
      <c r="L190" s="10"/>
    </row>
    <row r="191" spans="1:12" ht="41.25" hidden="1" customHeight="1" x14ac:dyDescent="0.2">
      <c r="A191" s="28"/>
      <c r="B191" s="33"/>
      <c r="C191" s="34"/>
      <c r="D191" s="14" t="s">
        <v>6</v>
      </c>
      <c r="E191" s="17">
        <v>0</v>
      </c>
      <c r="F191" s="17">
        <v>0</v>
      </c>
      <c r="G191" s="17">
        <v>0</v>
      </c>
      <c r="H191" s="17">
        <v>0</v>
      </c>
      <c r="I191" s="17">
        <v>0</v>
      </c>
      <c r="J191" s="17">
        <v>0</v>
      </c>
      <c r="K191" s="17">
        <f t="shared" ref="K191:K222" si="24">SUM(E191:E191)</f>
        <v>0</v>
      </c>
      <c r="L191" s="10"/>
    </row>
    <row r="192" spans="1:12" ht="39.75" hidden="1" customHeight="1" x14ac:dyDescent="0.2">
      <c r="A192" s="28"/>
      <c r="B192" s="33"/>
      <c r="C192" s="34"/>
      <c r="D192" s="14" t="s">
        <v>7</v>
      </c>
      <c r="E192" s="17">
        <v>0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f t="shared" si="24"/>
        <v>0</v>
      </c>
      <c r="L192" s="10"/>
    </row>
    <row r="193" spans="1:12" ht="51" hidden="1" customHeight="1" x14ac:dyDescent="0.2">
      <c r="A193" s="28" t="s">
        <v>37</v>
      </c>
      <c r="B193" s="33" t="s">
        <v>128</v>
      </c>
      <c r="C193" s="34" t="s">
        <v>97</v>
      </c>
      <c r="D193" s="14" t="s">
        <v>3</v>
      </c>
      <c r="E193" s="17">
        <v>0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f t="shared" si="24"/>
        <v>0</v>
      </c>
      <c r="L193" s="10"/>
    </row>
    <row r="194" spans="1:12" ht="40.5" hidden="1" customHeight="1" x14ac:dyDescent="0.2">
      <c r="A194" s="28"/>
      <c r="B194" s="33"/>
      <c r="C194" s="34"/>
      <c r="D194" s="14" t="s">
        <v>4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f t="shared" si="24"/>
        <v>0</v>
      </c>
      <c r="L194" s="10"/>
    </row>
    <row r="195" spans="1:12" ht="35.25" hidden="1" customHeight="1" x14ac:dyDescent="0.2">
      <c r="A195" s="28"/>
      <c r="B195" s="33"/>
      <c r="C195" s="34"/>
      <c r="D195" s="14" t="s">
        <v>5</v>
      </c>
      <c r="E195" s="17">
        <v>0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f t="shared" si="24"/>
        <v>0</v>
      </c>
      <c r="L195" s="10"/>
    </row>
    <row r="196" spans="1:12" ht="33" hidden="1" customHeight="1" x14ac:dyDescent="0.2">
      <c r="A196" s="28"/>
      <c r="B196" s="33"/>
      <c r="C196" s="34"/>
      <c r="D196" s="14" t="s">
        <v>6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f t="shared" si="24"/>
        <v>0</v>
      </c>
      <c r="L196" s="10"/>
    </row>
    <row r="197" spans="1:12" ht="42" hidden="1" customHeight="1" x14ac:dyDescent="0.2">
      <c r="A197" s="28"/>
      <c r="B197" s="33"/>
      <c r="C197" s="34"/>
      <c r="D197" s="14" t="s">
        <v>7</v>
      </c>
      <c r="E197" s="17">
        <v>0</v>
      </c>
      <c r="F197" s="17">
        <v>0</v>
      </c>
      <c r="G197" s="17">
        <v>0</v>
      </c>
      <c r="H197" s="17">
        <v>0</v>
      </c>
      <c r="I197" s="17">
        <v>0</v>
      </c>
      <c r="J197" s="17">
        <v>0</v>
      </c>
      <c r="K197" s="17">
        <f t="shared" si="24"/>
        <v>0</v>
      </c>
      <c r="L197" s="10"/>
    </row>
    <row r="198" spans="1:12" ht="32.25" hidden="1" customHeight="1" x14ac:dyDescent="0.2">
      <c r="A198" s="28" t="s">
        <v>38</v>
      </c>
      <c r="B198" s="33" t="s">
        <v>129</v>
      </c>
      <c r="C198" s="34" t="s">
        <v>97</v>
      </c>
      <c r="D198" s="14" t="s">
        <v>3</v>
      </c>
      <c r="E198" s="17">
        <v>0</v>
      </c>
      <c r="F198" s="17">
        <v>0</v>
      </c>
      <c r="G198" s="17">
        <v>0</v>
      </c>
      <c r="H198" s="17">
        <v>0</v>
      </c>
      <c r="I198" s="17">
        <v>0</v>
      </c>
      <c r="J198" s="17">
        <v>0</v>
      </c>
      <c r="K198" s="17">
        <f t="shared" si="24"/>
        <v>0</v>
      </c>
      <c r="L198" s="10"/>
    </row>
    <row r="199" spans="1:12" ht="45" hidden="1" customHeight="1" x14ac:dyDescent="0.2">
      <c r="A199" s="28"/>
      <c r="B199" s="33"/>
      <c r="C199" s="34"/>
      <c r="D199" s="14" t="s">
        <v>4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f t="shared" si="24"/>
        <v>0</v>
      </c>
      <c r="L199" s="10"/>
    </row>
    <row r="200" spans="1:12" ht="44.25" hidden="1" customHeight="1" x14ac:dyDescent="0.2">
      <c r="A200" s="28"/>
      <c r="B200" s="33"/>
      <c r="C200" s="34"/>
      <c r="D200" s="14" t="s">
        <v>5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f t="shared" si="24"/>
        <v>0</v>
      </c>
      <c r="L200" s="10"/>
    </row>
    <row r="201" spans="1:12" ht="50.25" hidden="1" customHeight="1" x14ac:dyDescent="0.2">
      <c r="A201" s="28"/>
      <c r="B201" s="33"/>
      <c r="C201" s="34"/>
      <c r="D201" s="14" t="s">
        <v>6</v>
      </c>
      <c r="E201" s="17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f t="shared" si="24"/>
        <v>0</v>
      </c>
      <c r="L201" s="10"/>
    </row>
    <row r="202" spans="1:12" ht="38.25" hidden="1" customHeight="1" x14ac:dyDescent="0.2">
      <c r="A202" s="28"/>
      <c r="B202" s="33"/>
      <c r="C202" s="34"/>
      <c r="D202" s="14" t="s">
        <v>7</v>
      </c>
      <c r="E202" s="17">
        <v>0</v>
      </c>
      <c r="F202" s="17">
        <v>0</v>
      </c>
      <c r="G202" s="17">
        <v>0</v>
      </c>
      <c r="H202" s="17">
        <v>0</v>
      </c>
      <c r="I202" s="17">
        <v>0</v>
      </c>
      <c r="J202" s="17">
        <v>0</v>
      </c>
      <c r="K202" s="17">
        <f t="shared" si="24"/>
        <v>0</v>
      </c>
      <c r="L202" s="10"/>
    </row>
    <row r="203" spans="1:12" ht="29.25" hidden="1" customHeight="1" x14ac:dyDescent="0.2">
      <c r="A203" s="28" t="s">
        <v>39</v>
      </c>
      <c r="B203" s="33" t="s">
        <v>130</v>
      </c>
      <c r="C203" s="34" t="s">
        <v>97</v>
      </c>
      <c r="D203" s="14" t="s">
        <v>3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f t="shared" si="24"/>
        <v>0</v>
      </c>
      <c r="L203" s="10"/>
    </row>
    <row r="204" spans="1:12" ht="38.25" hidden="1" x14ac:dyDescent="0.2">
      <c r="A204" s="28"/>
      <c r="B204" s="33"/>
      <c r="C204" s="34"/>
      <c r="D204" s="14" t="s">
        <v>4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f t="shared" si="24"/>
        <v>0</v>
      </c>
      <c r="L204" s="10"/>
    </row>
    <row r="205" spans="1:12" ht="27" hidden="1" customHeight="1" x14ac:dyDescent="0.2">
      <c r="A205" s="28"/>
      <c r="B205" s="33"/>
      <c r="C205" s="34"/>
      <c r="D205" s="14" t="s">
        <v>5</v>
      </c>
      <c r="E205" s="17">
        <v>0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7">
        <f t="shared" si="24"/>
        <v>0</v>
      </c>
      <c r="L205" s="10"/>
    </row>
    <row r="206" spans="1:12" ht="25.5" hidden="1" x14ac:dyDescent="0.2">
      <c r="A206" s="28"/>
      <c r="B206" s="33"/>
      <c r="C206" s="34"/>
      <c r="D206" s="14" t="s">
        <v>6</v>
      </c>
      <c r="E206" s="17">
        <v>0</v>
      </c>
      <c r="F206" s="17">
        <v>0</v>
      </c>
      <c r="G206" s="17">
        <v>0</v>
      </c>
      <c r="H206" s="17">
        <v>0</v>
      </c>
      <c r="I206" s="17">
        <v>0</v>
      </c>
      <c r="J206" s="17">
        <v>0</v>
      </c>
      <c r="K206" s="17">
        <f t="shared" si="24"/>
        <v>0</v>
      </c>
      <c r="L206" s="10"/>
    </row>
    <row r="207" spans="1:12" ht="30" hidden="1" customHeight="1" x14ac:dyDescent="0.2">
      <c r="A207" s="28"/>
      <c r="B207" s="33"/>
      <c r="C207" s="34"/>
      <c r="D207" s="14" t="s">
        <v>7</v>
      </c>
      <c r="E207" s="17">
        <v>0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f t="shared" si="24"/>
        <v>0</v>
      </c>
      <c r="L207" s="10"/>
    </row>
    <row r="208" spans="1:12" ht="30.75" hidden="1" customHeight="1" x14ac:dyDescent="0.2">
      <c r="A208" s="28" t="s">
        <v>40</v>
      </c>
      <c r="B208" s="33" t="s">
        <v>131</v>
      </c>
      <c r="C208" s="34" t="s">
        <v>97</v>
      </c>
      <c r="D208" s="14" t="s">
        <v>3</v>
      </c>
      <c r="E208" s="17">
        <v>0</v>
      </c>
      <c r="F208" s="17">
        <v>0</v>
      </c>
      <c r="G208" s="17">
        <v>0</v>
      </c>
      <c r="H208" s="17">
        <v>0</v>
      </c>
      <c r="I208" s="17">
        <v>0</v>
      </c>
      <c r="J208" s="17">
        <v>0</v>
      </c>
      <c r="K208" s="17">
        <f t="shared" si="24"/>
        <v>0</v>
      </c>
      <c r="L208" s="10"/>
    </row>
    <row r="209" spans="1:12" ht="35.25" hidden="1" customHeight="1" x14ac:dyDescent="0.2">
      <c r="A209" s="28"/>
      <c r="B209" s="33"/>
      <c r="C209" s="34"/>
      <c r="D209" s="14" t="s">
        <v>4</v>
      </c>
      <c r="E209" s="17">
        <v>0</v>
      </c>
      <c r="F209" s="17">
        <v>0</v>
      </c>
      <c r="G209" s="17">
        <v>0</v>
      </c>
      <c r="H209" s="17">
        <v>0</v>
      </c>
      <c r="I209" s="17">
        <v>0</v>
      </c>
      <c r="J209" s="17">
        <v>0</v>
      </c>
      <c r="K209" s="17">
        <f t="shared" si="24"/>
        <v>0</v>
      </c>
      <c r="L209" s="10"/>
    </row>
    <row r="210" spans="1:12" ht="25.5" hidden="1" x14ac:dyDescent="0.2">
      <c r="A210" s="28"/>
      <c r="B210" s="33"/>
      <c r="C210" s="34"/>
      <c r="D210" s="14" t="s">
        <v>5</v>
      </c>
      <c r="E210" s="17">
        <v>0</v>
      </c>
      <c r="F210" s="17">
        <v>0</v>
      </c>
      <c r="G210" s="17">
        <v>0</v>
      </c>
      <c r="H210" s="17">
        <v>0</v>
      </c>
      <c r="I210" s="17">
        <v>0</v>
      </c>
      <c r="J210" s="17">
        <v>0</v>
      </c>
      <c r="K210" s="17">
        <f t="shared" si="24"/>
        <v>0</v>
      </c>
      <c r="L210" s="10"/>
    </row>
    <row r="211" spans="1:12" ht="26.25" hidden="1" customHeight="1" x14ac:dyDescent="0.2">
      <c r="A211" s="28"/>
      <c r="B211" s="33"/>
      <c r="C211" s="34"/>
      <c r="D211" s="14" t="s">
        <v>6</v>
      </c>
      <c r="E211" s="17">
        <v>0</v>
      </c>
      <c r="F211" s="17">
        <v>0</v>
      </c>
      <c r="G211" s="17">
        <v>0</v>
      </c>
      <c r="H211" s="17">
        <v>0</v>
      </c>
      <c r="I211" s="17">
        <v>0</v>
      </c>
      <c r="J211" s="17">
        <v>0</v>
      </c>
      <c r="K211" s="17">
        <f t="shared" si="24"/>
        <v>0</v>
      </c>
      <c r="L211" s="10"/>
    </row>
    <row r="212" spans="1:12" ht="25.5" hidden="1" x14ac:dyDescent="0.2">
      <c r="A212" s="28"/>
      <c r="B212" s="33"/>
      <c r="C212" s="34"/>
      <c r="D212" s="14" t="s">
        <v>7</v>
      </c>
      <c r="E212" s="17">
        <v>0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17">
        <f t="shared" si="24"/>
        <v>0</v>
      </c>
      <c r="L212" s="10"/>
    </row>
    <row r="213" spans="1:12" ht="20.25" hidden="1" customHeight="1" x14ac:dyDescent="0.2">
      <c r="A213" s="28" t="s">
        <v>41</v>
      </c>
      <c r="B213" s="33" t="s">
        <v>132</v>
      </c>
      <c r="C213" s="34" t="s">
        <v>97</v>
      </c>
      <c r="D213" s="14" t="s">
        <v>3</v>
      </c>
      <c r="E213" s="17">
        <v>0</v>
      </c>
      <c r="F213" s="17">
        <v>0</v>
      </c>
      <c r="G213" s="17">
        <v>0</v>
      </c>
      <c r="H213" s="17">
        <v>0</v>
      </c>
      <c r="I213" s="17">
        <v>0</v>
      </c>
      <c r="J213" s="17">
        <v>0</v>
      </c>
      <c r="K213" s="17">
        <f t="shared" si="24"/>
        <v>0</v>
      </c>
      <c r="L213" s="10"/>
    </row>
    <row r="214" spans="1:12" ht="38.25" hidden="1" x14ac:dyDescent="0.2">
      <c r="A214" s="28"/>
      <c r="B214" s="33"/>
      <c r="C214" s="34"/>
      <c r="D214" s="14" t="s">
        <v>4</v>
      </c>
      <c r="E214" s="17">
        <v>0</v>
      </c>
      <c r="F214" s="17">
        <v>0</v>
      </c>
      <c r="G214" s="17">
        <v>0</v>
      </c>
      <c r="H214" s="17">
        <v>0</v>
      </c>
      <c r="I214" s="17">
        <v>0</v>
      </c>
      <c r="J214" s="17">
        <v>0</v>
      </c>
      <c r="K214" s="17">
        <f t="shared" si="24"/>
        <v>0</v>
      </c>
      <c r="L214" s="10"/>
    </row>
    <row r="215" spans="1:12" ht="26.25" hidden="1" customHeight="1" x14ac:dyDescent="0.2">
      <c r="A215" s="28"/>
      <c r="B215" s="33"/>
      <c r="C215" s="34"/>
      <c r="D215" s="14" t="s">
        <v>5</v>
      </c>
      <c r="E215" s="17">
        <v>0</v>
      </c>
      <c r="F215" s="17">
        <v>0</v>
      </c>
      <c r="G215" s="17">
        <v>0</v>
      </c>
      <c r="H215" s="17">
        <v>0</v>
      </c>
      <c r="I215" s="17">
        <v>0</v>
      </c>
      <c r="J215" s="17">
        <v>0</v>
      </c>
      <c r="K215" s="17">
        <f t="shared" si="24"/>
        <v>0</v>
      </c>
      <c r="L215" s="10"/>
    </row>
    <row r="216" spans="1:12" ht="25.5" hidden="1" x14ac:dyDescent="0.2">
      <c r="A216" s="28"/>
      <c r="B216" s="33"/>
      <c r="C216" s="34"/>
      <c r="D216" s="14" t="s">
        <v>6</v>
      </c>
      <c r="E216" s="17">
        <v>0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  <c r="K216" s="17">
        <f t="shared" si="24"/>
        <v>0</v>
      </c>
      <c r="L216" s="10"/>
    </row>
    <row r="217" spans="1:12" ht="31.5" hidden="1" customHeight="1" x14ac:dyDescent="0.2">
      <c r="A217" s="28"/>
      <c r="B217" s="33"/>
      <c r="C217" s="34"/>
      <c r="D217" s="14" t="s">
        <v>7</v>
      </c>
      <c r="E217" s="17">
        <v>0</v>
      </c>
      <c r="F217" s="17">
        <v>0</v>
      </c>
      <c r="G217" s="17">
        <v>0</v>
      </c>
      <c r="H217" s="17">
        <v>0</v>
      </c>
      <c r="I217" s="17">
        <v>0</v>
      </c>
      <c r="J217" s="17">
        <v>0</v>
      </c>
      <c r="K217" s="17">
        <f t="shared" si="24"/>
        <v>0</v>
      </c>
      <c r="L217" s="10"/>
    </row>
    <row r="218" spans="1:12" ht="22.5" hidden="1" customHeight="1" x14ac:dyDescent="0.2">
      <c r="A218" s="28" t="s">
        <v>42</v>
      </c>
      <c r="B218" s="33" t="s">
        <v>133</v>
      </c>
      <c r="C218" s="34" t="s">
        <v>97</v>
      </c>
      <c r="D218" s="14" t="s">
        <v>3</v>
      </c>
      <c r="E218" s="17">
        <v>0</v>
      </c>
      <c r="F218" s="17">
        <v>0</v>
      </c>
      <c r="G218" s="17">
        <v>0</v>
      </c>
      <c r="H218" s="17">
        <v>0</v>
      </c>
      <c r="I218" s="17">
        <v>0</v>
      </c>
      <c r="J218" s="17">
        <v>0</v>
      </c>
      <c r="K218" s="17">
        <f t="shared" si="24"/>
        <v>0</v>
      </c>
      <c r="L218" s="10"/>
    </row>
    <row r="219" spans="1:12" ht="34.5" hidden="1" customHeight="1" x14ac:dyDescent="0.2">
      <c r="A219" s="28"/>
      <c r="B219" s="33"/>
      <c r="C219" s="34"/>
      <c r="D219" s="14" t="s">
        <v>4</v>
      </c>
      <c r="E219" s="17">
        <v>0</v>
      </c>
      <c r="F219" s="17">
        <v>0</v>
      </c>
      <c r="G219" s="17">
        <v>0</v>
      </c>
      <c r="H219" s="17">
        <v>0</v>
      </c>
      <c r="I219" s="17">
        <v>0</v>
      </c>
      <c r="J219" s="17">
        <v>0</v>
      </c>
      <c r="K219" s="17">
        <f t="shared" si="24"/>
        <v>0</v>
      </c>
      <c r="L219" s="10"/>
    </row>
    <row r="220" spans="1:12" ht="25.5" hidden="1" x14ac:dyDescent="0.2">
      <c r="A220" s="28"/>
      <c r="B220" s="33"/>
      <c r="C220" s="34"/>
      <c r="D220" s="14" t="s">
        <v>5</v>
      </c>
      <c r="E220" s="17">
        <v>0</v>
      </c>
      <c r="F220" s="17">
        <v>0</v>
      </c>
      <c r="G220" s="17">
        <v>0</v>
      </c>
      <c r="H220" s="17">
        <v>0</v>
      </c>
      <c r="I220" s="17">
        <v>0</v>
      </c>
      <c r="J220" s="17">
        <v>0</v>
      </c>
      <c r="K220" s="17">
        <f t="shared" si="24"/>
        <v>0</v>
      </c>
      <c r="L220" s="10"/>
    </row>
    <row r="221" spans="1:12" ht="36.75" hidden="1" customHeight="1" x14ac:dyDescent="0.2">
      <c r="A221" s="28"/>
      <c r="B221" s="33"/>
      <c r="C221" s="34"/>
      <c r="D221" s="14" t="s">
        <v>6</v>
      </c>
      <c r="E221" s="17">
        <v>0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f t="shared" si="24"/>
        <v>0</v>
      </c>
      <c r="L221" s="10"/>
    </row>
    <row r="222" spans="1:12" ht="25.5" hidden="1" x14ac:dyDescent="0.2">
      <c r="A222" s="28"/>
      <c r="B222" s="33"/>
      <c r="C222" s="34"/>
      <c r="D222" s="14" t="s">
        <v>7</v>
      </c>
      <c r="E222" s="17">
        <v>0</v>
      </c>
      <c r="F222" s="17">
        <v>0</v>
      </c>
      <c r="G222" s="17">
        <v>0</v>
      </c>
      <c r="H222" s="17">
        <v>0</v>
      </c>
      <c r="I222" s="17">
        <v>0</v>
      </c>
      <c r="J222" s="17">
        <v>0</v>
      </c>
      <c r="K222" s="17">
        <f t="shared" si="24"/>
        <v>0</v>
      </c>
      <c r="L222" s="10"/>
    </row>
    <row r="223" spans="1:12" ht="26.25" hidden="1" customHeight="1" x14ac:dyDescent="0.2">
      <c r="A223" s="28" t="s">
        <v>43</v>
      </c>
      <c r="B223" s="33" t="s">
        <v>134</v>
      </c>
      <c r="C223" s="34" t="s">
        <v>97</v>
      </c>
      <c r="D223" s="14" t="s">
        <v>3</v>
      </c>
      <c r="E223" s="17">
        <v>0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f t="shared" ref="K223:K254" si="25">SUM(E223:E223)</f>
        <v>0</v>
      </c>
      <c r="L223" s="10"/>
    </row>
    <row r="224" spans="1:12" ht="38.25" hidden="1" x14ac:dyDescent="0.2">
      <c r="A224" s="28"/>
      <c r="B224" s="33"/>
      <c r="C224" s="34"/>
      <c r="D224" s="14" t="s">
        <v>4</v>
      </c>
      <c r="E224" s="17">
        <v>0</v>
      </c>
      <c r="F224" s="17">
        <v>0</v>
      </c>
      <c r="G224" s="17">
        <v>0</v>
      </c>
      <c r="H224" s="17">
        <v>0</v>
      </c>
      <c r="I224" s="17">
        <v>0</v>
      </c>
      <c r="J224" s="17">
        <v>0</v>
      </c>
      <c r="K224" s="17">
        <f t="shared" si="25"/>
        <v>0</v>
      </c>
      <c r="L224" s="10"/>
    </row>
    <row r="225" spans="1:12" ht="38.25" hidden="1" customHeight="1" x14ac:dyDescent="0.2">
      <c r="A225" s="28"/>
      <c r="B225" s="33"/>
      <c r="C225" s="34"/>
      <c r="D225" s="14" t="s">
        <v>5</v>
      </c>
      <c r="E225" s="17">
        <v>0</v>
      </c>
      <c r="F225" s="17">
        <v>0</v>
      </c>
      <c r="G225" s="17">
        <v>0</v>
      </c>
      <c r="H225" s="17">
        <v>0</v>
      </c>
      <c r="I225" s="17">
        <v>0</v>
      </c>
      <c r="J225" s="17">
        <v>0</v>
      </c>
      <c r="K225" s="17">
        <f t="shared" si="25"/>
        <v>0</v>
      </c>
      <c r="L225" s="10"/>
    </row>
    <row r="226" spans="1:12" ht="28.5" hidden="1" customHeight="1" x14ac:dyDescent="0.2">
      <c r="A226" s="28"/>
      <c r="B226" s="33"/>
      <c r="C226" s="34"/>
      <c r="D226" s="14" t="s">
        <v>6</v>
      </c>
      <c r="E226" s="17">
        <v>0</v>
      </c>
      <c r="F226" s="17">
        <v>0</v>
      </c>
      <c r="G226" s="17">
        <v>0</v>
      </c>
      <c r="H226" s="17">
        <v>0</v>
      </c>
      <c r="I226" s="17">
        <v>0</v>
      </c>
      <c r="J226" s="17">
        <v>0</v>
      </c>
      <c r="K226" s="17">
        <f t="shared" si="25"/>
        <v>0</v>
      </c>
      <c r="L226" s="10"/>
    </row>
    <row r="227" spans="1:12" ht="21.75" hidden="1" customHeight="1" x14ac:dyDescent="0.2">
      <c r="A227" s="28"/>
      <c r="B227" s="33"/>
      <c r="C227" s="34"/>
      <c r="D227" s="14" t="s">
        <v>7</v>
      </c>
      <c r="E227" s="17">
        <v>0</v>
      </c>
      <c r="F227" s="17">
        <v>0</v>
      </c>
      <c r="G227" s="17">
        <v>0</v>
      </c>
      <c r="H227" s="17">
        <v>0</v>
      </c>
      <c r="I227" s="17">
        <v>0</v>
      </c>
      <c r="J227" s="17">
        <v>0</v>
      </c>
      <c r="K227" s="17">
        <f t="shared" si="25"/>
        <v>0</v>
      </c>
      <c r="L227" s="10"/>
    </row>
    <row r="228" spans="1:12" ht="24.75" hidden="1" customHeight="1" x14ac:dyDescent="0.2">
      <c r="A228" s="28" t="s">
        <v>44</v>
      </c>
      <c r="B228" s="33" t="s">
        <v>135</v>
      </c>
      <c r="C228" s="34" t="s">
        <v>97</v>
      </c>
      <c r="D228" s="14" t="s">
        <v>3</v>
      </c>
      <c r="E228" s="17">
        <v>0</v>
      </c>
      <c r="F228" s="17">
        <v>0</v>
      </c>
      <c r="G228" s="17">
        <v>0</v>
      </c>
      <c r="H228" s="17">
        <v>0</v>
      </c>
      <c r="I228" s="17">
        <v>0</v>
      </c>
      <c r="J228" s="17">
        <v>0</v>
      </c>
      <c r="K228" s="17">
        <f t="shared" si="25"/>
        <v>0</v>
      </c>
      <c r="L228" s="10"/>
    </row>
    <row r="229" spans="1:12" ht="30.75" hidden="1" customHeight="1" x14ac:dyDescent="0.2">
      <c r="A229" s="28"/>
      <c r="B229" s="33"/>
      <c r="C229" s="34"/>
      <c r="D229" s="14" t="s">
        <v>4</v>
      </c>
      <c r="E229" s="17">
        <v>0</v>
      </c>
      <c r="F229" s="17">
        <v>0</v>
      </c>
      <c r="G229" s="17">
        <v>0</v>
      </c>
      <c r="H229" s="17">
        <v>0</v>
      </c>
      <c r="I229" s="17">
        <v>0</v>
      </c>
      <c r="J229" s="17">
        <v>0</v>
      </c>
      <c r="K229" s="17">
        <f t="shared" si="25"/>
        <v>0</v>
      </c>
      <c r="L229" s="10"/>
    </row>
    <row r="230" spans="1:12" ht="25.5" hidden="1" x14ac:dyDescent="0.2">
      <c r="A230" s="28"/>
      <c r="B230" s="33"/>
      <c r="C230" s="34"/>
      <c r="D230" s="14" t="s">
        <v>5</v>
      </c>
      <c r="E230" s="17">
        <v>0</v>
      </c>
      <c r="F230" s="17">
        <v>0</v>
      </c>
      <c r="G230" s="17">
        <v>0</v>
      </c>
      <c r="H230" s="17">
        <v>0</v>
      </c>
      <c r="I230" s="17">
        <v>0</v>
      </c>
      <c r="J230" s="17">
        <v>0</v>
      </c>
      <c r="K230" s="17">
        <f t="shared" si="25"/>
        <v>0</v>
      </c>
      <c r="L230" s="10"/>
    </row>
    <row r="231" spans="1:12" ht="25.5" hidden="1" x14ac:dyDescent="0.2">
      <c r="A231" s="28"/>
      <c r="B231" s="33"/>
      <c r="C231" s="34"/>
      <c r="D231" s="14" t="s">
        <v>6</v>
      </c>
      <c r="E231" s="17">
        <v>0</v>
      </c>
      <c r="F231" s="17">
        <v>0</v>
      </c>
      <c r="G231" s="17">
        <v>0</v>
      </c>
      <c r="H231" s="17">
        <v>0</v>
      </c>
      <c r="I231" s="17">
        <v>0</v>
      </c>
      <c r="J231" s="17">
        <v>0</v>
      </c>
      <c r="K231" s="17">
        <f t="shared" si="25"/>
        <v>0</v>
      </c>
      <c r="L231" s="10"/>
    </row>
    <row r="232" spans="1:12" ht="25.5" hidden="1" x14ac:dyDescent="0.2">
      <c r="A232" s="28"/>
      <c r="B232" s="33"/>
      <c r="C232" s="34"/>
      <c r="D232" s="14" t="s">
        <v>7</v>
      </c>
      <c r="E232" s="17">
        <v>0</v>
      </c>
      <c r="F232" s="17">
        <v>0</v>
      </c>
      <c r="G232" s="17">
        <v>0</v>
      </c>
      <c r="H232" s="17">
        <v>0</v>
      </c>
      <c r="I232" s="17">
        <v>0</v>
      </c>
      <c r="J232" s="17">
        <v>0</v>
      </c>
      <c r="K232" s="17">
        <f t="shared" si="25"/>
        <v>0</v>
      </c>
      <c r="L232" s="10"/>
    </row>
    <row r="233" spans="1:12" ht="16.5" hidden="1" customHeight="1" x14ac:dyDescent="0.2">
      <c r="A233" s="28" t="s">
        <v>45</v>
      </c>
      <c r="B233" s="33" t="s">
        <v>136</v>
      </c>
      <c r="C233" s="34" t="s">
        <v>97</v>
      </c>
      <c r="D233" s="14" t="s">
        <v>3</v>
      </c>
      <c r="E233" s="17">
        <v>0</v>
      </c>
      <c r="F233" s="17">
        <v>0</v>
      </c>
      <c r="G233" s="17">
        <v>0</v>
      </c>
      <c r="H233" s="17">
        <v>0</v>
      </c>
      <c r="I233" s="17">
        <v>0</v>
      </c>
      <c r="J233" s="17">
        <v>0</v>
      </c>
      <c r="K233" s="17">
        <f t="shared" si="25"/>
        <v>0</v>
      </c>
      <c r="L233" s="10"/>
    </row>
    <row r="234" spans="1:12" ht="23.25" hidden="1" customHeight="1" x14ac:dyDescent="0.2">
      <c r="A234" s="28"/>
      <c r="B234" s="33"/>
      <c r="C234" s="34"/>
      <c r="D234" s="14" t="s">
        <v>4</v>
      </c>
      <c r="E234" s="17">
        <v>0</v>
      </c>
      <c r="F234" s="17">
        <v>0</v>
      </c>
      <c r="G234" s="17">
        <v>0</v>
      </c>
      <c r="H234" s="17">
        <v>0</v>
      </c>
      <c r="I234" s="17">
        <v>0</v>
      </c>
      <c r="J234" s="17">
        <v>0</v>
      </c>
      <c r="K234" s="17">
        <f t="shared" si="25"/>
        <v>0</v>
      </c>
      <c r="L234" s="10"/>
    </row>
    <row r="235" spans="1:12" ht="25.5" hidden="1" x14ac:dyDescent="0.2">
      <c r="A235" s="28"/>
      <c r="B235" s="33"/>
      <c r="C235" s="34"/>
      <c r="D235" s="14" t="s">
        <v>5</v>
      </c>
      <c r="E235" s="17">
        <v>0</v>
      </c>
      <c r="F235" s="17">
        <v>0</v>
      </c>
      <c r="G235" s="17">
        <v>0</v>
      </c>
      <c r="H235" s="17">
        <v>0</v>
      </c>
      <c r="I235" s="17">
        <v>0</v>
      </c>
      <c r="J235" s="17">
        <v>0</v>
      </c>
      <c r="K235" s="17">
        <f t="shared" si="25"/>
        <v>0</v>
      </c>
      <c r="L235" s="10"/>
    </row>
    <row r="236" spans="1:12" ht="25.5" hidden="1" x14ac:dyDescent="0.2">
      <c r="A236" s="28"/>
      <c r="B236" s="33"/>
      <c r="C236" s="34"/>
      <c r="D236" s="14" t="s">
        <v>6</v>
      </c>
      <c r="E236" s="17">
        <v>0</v>
      </c>
      <c r="F236" s="17">
        <v>0</v>
      </c>
      <c r="G236" s="17">
        <v>0</v>
      </c>
      <c r="H236" s="17">
        <v>0</v>
      </c>
      <c r="I236" s="17">
        <v>0</v>
      </c>
      <c r="J236" s="17">
        <v>0</v>
      </c>
      <c r="K236" s="17">
        <f t="shared" si="25"/>
        <v>0</v>
      </c>
      <c r="L236" s="10"/>
    </row>
    <row r="237" spans="1:12" ht="21" hidden="1" customHeight="1" x14ac:dyDescent="0.2">
      <c r="A237" s="28"/>
      <c r="B237" s="33"/>
      <c r="C237" s="34"/>
      <c r="D237" s="14" t="s">
        <v>7</v>
      </c>
      <c r="E237" s="17">
        <v>0</v>
      </c>
      <c r="F237" s="17">
        <v>0</v>
      </c>
      <c r="G237" s="17">
        <v>0</v>
      </c>
      <c r="H237" s="17">
        <v>0</v>
      </c>
      <c r="I237" s="17">
        <v>0</v>
      </c>
      <c r="J237" s="17">
        <v>0</v>
      </c>
      <c r="K237" s="17">
        <f t="shared" si="25"/>
        <v>0</v>
      </c>
      <c r="L237" s="10"/>
    </row>
    <row r="238" spans="1:12" ht="13.5" hidden="1" customHeight="1" x14ac:dyDescent="0.2">
      <c r="A238" s="28" t="s">
        <v>46</v>
      </c>
      <c r="B238" s="33" t="s">
        <v>137</v>
      </c>
      <c r="C238" s="34" t="s">
        <v>97</v>
      </c>
      <c r="D238" s="14" t="s">
        <v>3</v>
      </c>
      <c r="E238" s="17">
        <v>0</v>
      </c>
      <c r="F238" s="17">
        <v>0</v>
      </c>
      <c r="G238" s="17">
        <v>0</v>
      </c>
      <c r="H238" s="17">
        <v>0</v>
      </c>
      <c r="I238" s="17">
        <v>0</v>
      </c>
      <c r="J238" s="17">
        <v>0</v>
      </c>
      <c r="K238" s="17">
        <f t="shared" si="25"/>
        <v>0</v>
      </c>
      <c r="L238" s="10"/>
    </row>
    <row r="239" spans="1:12" ht="21.75" hidden="1" customHeight="1" x14ac:dyDescent="0.2">
      <c r="A239" s="28"/>
      <c r="B239" s="33"/>
      <c r="C239" s="34"/>
      <c r="D239" s="14" t="s">
        <v>4</v>
      </c>
      <c r="E239" s="17">
        <v>0</v>
      </c>
      <c r="F239" s="17">
        <v>0</v>
      </c>
      <c r="G239" s="17">
        <v>0</v>
      </c>
      <c r="H239" s="17">
        <v>0</v>
      </c>
      <c r="I239" s="17">
        <v>0</v>
      </c>
      <c r="J239" s="17">
        <v>0</v>
      </c>
      <c r="K239" s="17">
        <f t="shared" si="25"/>
        <v>0</v>
      </c>
      <c r="L239" s="10"/>
    </row>
    <row r="240" spans="1:12" ht="25.5" hidden="1" x14ac:dyDescent="0.2">
      <c r="A240" s="28"/>
      <c r="B240" s="33"/>
      <c r="C240" s="34"/>
      <c r="D240" s="14" t="s">
        <v>5</v>
      </c>
      <c r="E240" s="17">
        <v>0</v>
      </c>
      <c r="F240" s="17">
        <v>0</v>
      </c>
      <c r="G240" s="17">
        <v>0</v>
      </c>
      <c r="H240" s="17">
        <v>0</v>
      </c>
      <c r="I240" s="17">
        <v>0</v>
      </c>
      <c r="J240" s="17">
        <v>0</v>
      </c>
      <c r="K240" s="17">
        <f t="shared" si="25"/>
        <v>0</v>
      </c>
      <c r="L240" s="10"/>
    </row>
    <row r="241" spans="1:12" ht="25.5" hidden="1" x14ac:dyDescent="0.2">
      <c r="A241" s="28"/>
      <c r="B241" s="33"/>
      <c r="C241" s="34"/>
      <c r="D241" s="14" t="s">
        <v>6</v>
      </c>
      <c r="E241" s="17">
        <v>0</v>
      </c>
      <c r="F241" s="17">
        <v>0</v>
      </c>
      <c r="G241" s="17">
        <v>0</v>
      </c>
      <c r="H241" s="17">
        <v>0</v>
      </c>
      <c r="I241" s="17">
        <v>0</v>
      </c>
      <c r="J241" s="17">
        <v>0</v>
      </c>
      <c r="K241" s="17">
        <f t="shared" si="25"/>
        <v>0</v>
      </c>
      <c r="L241" s="10"/>
    </row>
    <row r="242" spans="1:12" ht="21" hidden="1" customHeight="1" x14ac:dyDescent="0.2">
      <c r="A242" s="28"/>
      <c r="B242" s="33"/>
      <c r="C242" s="34"/>
      <c r="D242" s="14" t="s">
        <v>7</v>
      </c>
      <c r="E242" s="17">
        <v>0</v>
      </c>
      <c r="F242" s="17">
        <v>0</v>
      </c>
      <c r="G242" s="17">
        <v>0</v>
      </c>
      <c r="H242" s="17">
        <v>0</v>
      </c>
      <c r="I242" s="17">
        <v>0</v>
      </c>
      <c r="J242" s="17">
        <v>0</v>
      </c>
      <c r="K242" s="17">
        <f t="shared" si="25"/>
        <v>0</v>
      </c>
      <c r="L242" s="10"/>
    </row>
    <row r="243" spans="1:12" ht="16.5" hidden="1" customHeight="1" x14ac:dyDescent="0.2">
      <c r="A243" s="28" t="s">
        <v>47</v>
      </c>
      <c r="B243" s="33" t="s">
        <v>138</v>
      </c>
      <c r="C243" s="34" t="s">
        <v>97</v>
      </c>
      <c r="D243" s="14" t="s">
        <v>3</v>
      </c>
      <c r="E243" s="17">
        <v>0</v>
      </c>
      <c r="F243" s="17">
        <v>0</v>
      </c>
      <c r="G243" s="17">
        <v>0</v>
      </c>
      <c r="H243" s="17">
        <v>0</v>
      </c>
      <c r="I243" s="17">
        <v>0</v>
      </c>
      <c r="J243" s="17">
        <v>0</v>
      </c>
      <c r="K243" s="17">
        <f t="shared" si="25"/>
        <v>0</v>
      </c>
      <c r="L243" s="10"/>
    </row>
    <row r="244" spans="1:12" ht="22.5" hidden="1" customHeight="1" x14ac:dyDescent="0.2">
      <c r="A244" s="28"/>
      <c r="B244" s="33"/>
      <c r="C244" s="34"/>
      <c r="D244" s="14" t="s">
        <v>4</v>
      </c>
      <c r="E244" s="17">
        <v>0</v>
      </c>
      <c r="F244" s="17">
        <v>0</v>
      </c>
      <c r="G244" s="17">
        <v>0</v>
      </c>
      <c r="H244" s="17">
        <v>0</v>
      </c>
      <c r="I244" s="17">
        <v>0</v>
      </c>
      <c r="J244" s="17">
        <v>0</v>
      </c>
      <c r="K244" s="17">
        <f t="shared" si="25"/>
        <v>0</v>
      </c>
      <c r="L244" s="10"/>
    </row>
    <row r="245" spans="1:12" ht="25.5" hidden="1" x14ac:dyDescent="0.2">
      <c r="A245" s="28"/>
      <c r="B245" s="33"/>
      <c r="C245" s="34"/>
      <c r="D245" s="14" t="s">
        <v>5</v>
      </c>
      <c r="E245" s="17">
        <v>0</v>
      </c>
      <c r="F245" s="17">
        <v>0</v>
      </c>
      <c r="G245" s="17">
        <v>0</v>
      </c>
      <c r="H245" s="17">
        <v>0</v>
      </c>
      <c r="I245" s="17">
        <v>0</v>
      </c>
      <c r="J245" s="17">
        <v>0</v>
      </c>
      <c r="K245" s="17">
        <f t="shared" si="25"/>
        <v>0</v>
      </c>
      <c r="L245" s="10"/>
    </row>
    <row r="246" spans="1:12" ht="22.5" hidden="1" customHeight="1" x14ac:dyDescent="0.2">
      <c r="A246" s="28"/>
      <c r="B246" s="33"/>
      <c r="C246" s="34"/>
      <c r="D246" s="14" t="s">
        <v>6</v>
      </c>
      <c r="E246" s="17">
        <v>0</v>
      </c>
      <c r="F246" s="17">
        <v>0</v>
      </c>
      <c r="G246" s="17">
        <v>0</v>
      </c>
      <c r="H246" s="17">
        <v>0</v>
      </c>
      <c r="I246" s="17">
        <v>0</v>
      </c>
      <c r="J246" s="17">
        <v>0</v>
      </c>
      <c r="K246" s="17">
        <f t="shared" si="25"/>
        <v>0</v>
      </c>
      <c r="L246" s="10"/>
    </row>
    <row r="247" spans="1:12" ht="20.25" hidden="1" customHeight="1" x14ac:dyDescent="0.2">
      <c r="A247" s="28"/>
      <c r="B247" s="33"/>
      <c r="C247" s="34"/>
      <c r="D247" s="14" t="s">
        <v>7</v>
      </c>
      <c r="E247" s="17">
        <v>0</v>
      </c>
      <c r="F247" s="17">
        <v>0</v>
      </c>
      <c r="G247" s="17">
        <v>0</v>
      </c>
      <c r="H247" s="17">
        <v>0</v>
      </c>
      <c r="I247" s="17">
        <v>0</v>
      </c>
      <c r="J247" s="17">
        <v>0</v>
      </c>
      <c r="K247" s="17">
        <f t="shared" si="25"/>
        <v>0</v>
      </c>
      <c r="L247" s="10"/>
    </row>
    <row r="248" spans="1:12" ht="15.75" hidden="1" customHeight="1" x14ac:dyDescent="0.2">
      <c r="A248" s="28" t="s">
        <v>48</v>
      </c>
      <c r="B248" s="33" t="s">
        <v>139</v>
      </c>
      <c r="C248" s="34" t="s">
        <v>97</v>
      </c>
      <c r="D248" s="14" t="s">
        <v>3</v>
      </c>
      <c r="E248" s="17">
        <v>0</v>
      </c>
      <c r="F248" s="17">
        <v>0</v>
      </c>
      <c r="G248" s="17">
        <v>0</v>
      </c>
      <c r="H248" s="17">
        <v>0</v>
      </c>
      <c r="I248" s="17">
        <v>0</v>
      </c>
      <c r="J248" s="17">
        <v>0</v>
      </c>
      <c r="K248" s="17">
        <f t="shared" si="25"/>
        <v>0</v>
      </c>
      <c r="L248" s="10"/>
    </row>
    <row r="249" spans="1:12" ht="22.5" hidden="1" customHeight="1" x14ac:dyDescent="0.2">
      <c r="A249" s="28"/>
      <c r="B249" s="33"/>
      <c r="C249" s="34"/>
      <c r="D249" s="14" t="s">
        <v>4</v>
      </c>
      <c r="E249" s="17">
        <v>0</v>
      </c>
      <c r="F249" s="17">
        <v>0</v>
      </c>
      <c r="G249" s="17">
        <v>0</v>
      </c>
      <c r="H249" s="17">
        <v>0</v>
      </c>
      <c r="I249" s="17">
        <v>0</v>
      </c>
      <c r="J249" s="17">
        <v>0</v>
      </c>
      <c r="K249" s="17">
        <f t="shared" si="25"/>
        <v>0</v>
      </c>
      <c r="L249" s="10"/>
    </row>
    <row r="250" spans="1:12" ht="25.5" hidden="1" x14ac:dyDescent="0.2">
      <c r="A250" s="28"/>
      <c r="B250" s="33"/>
      <c r="C250" s="34"/>
      <c r="D250" s="14" t="s">
        <v>5</v>
      </c>
      <c r="E250" s="17">
        <v>0</v>
      </c>
      <c r="F250" s="17">
        <v>0</v>
      </c>
      <c r="G250" s="17">
        <v>0</v>
      </c>
      <c r="H250" s="17">
        <v>0</v>
      </c>
      <c r="I250" s="17">
        <v>0</v>
      </c>
      <c r="J250" s="17">
        <v>0</v>
      </c>
      <c r="K250" s="17">
        <f t="shared" si="25"/>
        <v>0</v>
      </c>
      <c r="L250" s="10"/>
    </row>
    <row r="251" spans="1:12" ht="25.5" hidden="1" x14ac:dyDescent="0.2">
      <c r="A251" s="28"/>
      <c r="B251" s="33"/>
      <c r="C251" s="34"/>
      <c r="D251" s="14" t="s">
        <v>6</v>
      </c>
      <c r="E251" s="17">
        <v>0</v>
      </c>
      <c r="F251" s="17">
        <v>0</v>
      </c>
      <c r="G251" s="17">
        <v>0</v>
      </c>
      <c r="H251" s="17">
        <v>0</v>
      </c>
      <c r="I251" s="17">
        <v>0</v>
      </c>
      <c r="J251" s="17">
        <v>0</v>
      </c>
      <c r="K251" s="17">
        <f t="shared" si="25"/>
        <v>0</v>
      </c>
      <c r="L251" s="10"/>
    </row>
    <row r="252" spans="1:12" ht="25.5" hidden="1" x14ac:dyDescent="0.2">
      <c r="A252" s="28"/>
      <c r="B252" s="33"/>
      <c r="C252" s="34"/>
      <c r="D252" s="14" t="s">
        <v>7</v>
      </c>
      <c r="E252" s="17">
        <v>0</v>
      </c>
      <c r="F252" s="17">
        <v>0</v>
      </c>
      <c r="G252" s="17">
        <v>0</v>
      </c>
      <c r="H252" s="17">
        <v>0</v>
      </c>
      <c r="I252" s="17">
        <v>0</v>
      </c>
      <c r="J252" s="17">
        <v>0</v>
      </c>
      <c r="K252" s="17">
        <f t="shared" si="25"/>
        <v>0</v>
      </c>
      <c r="L252" s="10"/>
    </row>
    <row r="253" spans="1:12" ht="16.5" hidden="1" customHeight="1" x14ac:dyDescent="0.2">
      <c r="A253" s="28" t="s">
        <v>49</v>
      </c>
      <c r="B253" s="33" t="s">
        <v>140</v>
      </c>
      <c r="C253" s="34" t="s">
        <v>97</v>
      </c>
      <c r="D253" s="14" t="s">
        <v>3</v>
      </c>
      <c r="E253" s="17">
        <v>0</v>
      </c>
      <c r="F253" s="17">
        <v>0</v>
      </c>
      <c r="G253" s="17">
        <v>0</v>
      </c>
      <c r="H253" s="17">
        <v>0</v>
      </c>
      <c r="I253" s="17">
        <v>0</v>
      </c>
      <c r="J253" s="17">
        <v>0</v>
      </c>
      <c r="K253" s="17">
        <f t="shared" si="25"/>
        <v>0</v>
      </c>
      <c r="L253" s="10"/>
    </row>
    <row r="254" spans="1:12" ht="23.25" hidden="1" customHeight="1" x14ac:dyDescent="0.2">
      <c r="A254" s="28"/>
      <c r="B254" s="33"/>
      <c r="C254" s="34"/>
      <c r="D254" s="14" t="s">
        <v>4</v>
      </c>
      <c r="E254" s="17">
        <v>0</v>
      </c>
      <c r="F254" s="17">
        <v>0</v>
      </c>
      <c r="G254" s="17">
        <v>0</v>
      </c>
      <c r="H254" s="17">
        <v>0</v>
      </c>
      <c r="I254" s="17">
        <v>0</v>
      </c>
      <c r="J254" s="17">
        <v>0</v>
      </c>
      <c r="K254" s="17">
        <f t="shared" si="25"/>
        <v>0</v>
      </c>
      <c r="L254" s="10"/>
    </row>
    <row r="255" spans="1:12" ht="25.5" hidden="1" x14ac:dyDescent="0.2">
      <c r="A255" s="28"/>
      <c r="B255" s="33"/>
      <c r="C255" s="34"/>
      <c r="D255" s="14" t="s">
        <v>5</v>
      </c>
      <c r="E255" s="17">
        <v>0</v>
      </c>
      <c r="F255" s="17">
        <v>0</v>
      </c>
      <c r="G255" s="17">
        <v>0</v>
      </c>
      <c r="H255" s="17">
        <v>0</v>
      </c>
      <c r="I255" s="17">
        <v>0</v>
      </c>
      <c r="J255" s="17">
        <v>0</v>
      </c>
      <c r="K255" s="17">
        <f t="shared" ref="K255:K286" si="26">SUM(E255:E255)</f>
        <v>0</v>
      </c>
      <c r="L255" s="10"/>
    </row>
    <row r="256" spans="1:12" ht="25.5" hidden="1" x14ac:dyDescent="0.2">
      <c r="A256" s="28"/>
      <c r="B256" s="33"/>
      <c r="C256" s="34"/>
      <c r="D256" s="14" t="s">
        <v>6</v>
      </c>
      <c r="E256" s="17">
        <v>0</v>
      </c>
      <c r="F256" s="17">
        <v>0</v>
      </c>
      <c r="G256" s="17">
        <v>0</v>
      </c>
      <c r="H256" s="17">
        <v>0</v>
      </c>
      <c r="I256" s="17">
        <v>0</v>
      </c>
      <c r="J256" s="17">
        <v>0</v>
      </c>
      <c r="K256" s="17">
        <f t="shared" si="26"/>
        <v>0</v>
      </c>
      <c r="L256" s="10"/>
    </row>
    <row r="257" spans="1:12" ht="22.5" hidden="1" customHeight="1" x14ac:dyDescent="0.2">
      <c r="A257" s="28"/>
      <c r="B257" s="33"/>
      <c r="C257" s="34"/>
      <c r="D257" s="14" t="s">
        <v>7</v>
      </c>
      <c r="E257" s="17">
        <v>0</v>
      </c>
      <c r="F257" s="17">
        <v>0</v>
      </c>
      <c r="G257" s="17">
        <v>0</v>
      </c>
      <c r="H257" s="17">
        <v>0</v>
      </c>
      <c r="I257" s="17">
        <v>0</v>
      </c>
      <c r="J257" s="17">
        <v>0</v>
      </c>
      <c r="K257" s="17">
        <f t="shared" si="26"/>
        <v>0</v>
      </c>
      <c r="L257" s="10"/>
    </row>
    <row r="258" spans="1:12" ht="16.5" hidden="1" customHeight="1" x14ac:dyDescent="0.2">
      <c r="A258" s="28" t="s">
        <v>50</v>
      </c>
      <c r="B258" s="33" t="s">
        <v>141</v>
      </c>
      <c r="C258" s="34" t="s">
        <v>97</v>
      </c>
      <c r="D258" s="14" t="s">
        <v>3</v>
      </c>
      <c r="E258" s="17">
        <v>0</v>
      </c>
      <c r="F258" s="17">
        <v>0</v>
      </c>
      <c r="G258" s="17">
        <v>0</v>
      </c>
      <c r="H258" s="17">
        <v>0</v>
      </c>
      <c r="I258" s="17">
        <v>0</v>
      </c>
      <c r="J258" s="17">
        <v>0</v>
      </c>
      <c r="K258" s="17">
        <f t="shared" si="26"/>
        <v>0</v>
      </c>
      <c r="L258" s="10"/>
    </row>
    <row r="259" spans="1:12" ht="22.5" hidden="1" customHeight="1" x14ac:dyDescent="0.2">
      <c r="A259" s="28"/>
      <c r="B259" s="33"/>
      <c r="C259" s="34"/>
      <c r="D259" s="14" t="s">
        <v>4</v>
      </c>
      <c r="E259" s="17">
        <v>0</v>
      </c>
      <c r="F259" s="17">
        <v>0</v>
      </c>
      <c r="G259" s="17">
        <v>0</v>
      </c>
      <c r="H259" s="17">
        <v>0</v>
      </c>
      <c r="I259" s="17">
        <v>0</v>
      </c>
      <c r="J259" s="17">
        <v>0</v>
      </c>
      <c r="K259" s="17">
        <f t="shared" si="26"/>
        <v>0</v>
      </c>
      <c r="L259" s="10"/>
    </row>
    <row r="260" spans="1:12" ht="25.5" hidden="1" x14ac:dyDescent="0.2">
      <c r="A260" s="28"/>
      <c r="B260" s="33"/>
      <c r="C260" s="34"/>
      <c r="D260" s="14" t="s">
        <v>5</v>
      </c>
      <c r="E260" s="17">
        <v>0</v>
      </c>
      <c r="F260" s="17">
        <v>0</v>
      </c>
      <c r="G260" s="17">
        <v>0</v>
      </c>
      <c r="H260" s="17">
        <v>0</v>
      </c>
      <c r="I260" s="17">
        <v>0</v>
      </c>
      <c r="J260" s="17">
        <v>0</v>
      </c>
      <c r="K260" s="17">
        <f t="shared" si="26"/>
        <v>0</v>
      </c>
      <c r="L260" s="10"/>
    </row>
    <row r="261" spans="1:12" ht="22.5" hidden="1" customHeight="1" x14ac:dyDescent="0.2">
      <c r="A261" s="28"/>
      <c r="B261" s="33"/>
      <c r="C261" s="34"/>
      <c r="D261" s="14" t="s">
        <v>6</v>
      </c>
      <c r="E261" s="17">
        <v>0</v>
      </c>
      <c r="F261" s="17"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f t="shared" si="26"/>
        <v>0</v>
      </c>
      <c r="L261" s="10"/>
    </row>
    <row r="262" spans="1:12" ht="21" hidden="1" customHeight="1" x14ac:dyDescent="0.2">
      <c r="A262" s="28"/>
      <c r="B262" s="33"/>
      <c r="C262" s="34"/>
      <c r="D262" s="14" t="s">
        <v>7</v>
      </c>
      <c r="E262" s="17">
        <v>0</v>
      </c>
      <c r="F262" s="17">
        <v>0</v>
      </c>
      <c r="G262" s="17">
        <v>0</v>
      </c>
      <c r="H262" s="17">
        <v>0</v>
      </c>
      <c r="I262" s="17">
        <v>0</v>
      </c>
      <c r="J262" s="17">
        <v>0</v>
      </c>
      <c r="K262" s="17">
        <f t="shared" si="26"/>
        <v>0</v>
      </c>
      <c r="L262" s="10"/>
    </row>
    <row r="263" spans="1:12" ht="16.5" hidden="1" customHeight="1" x14ac:dyDescent="0.2">
      <c r="A263" s="28" t="s">
        <v>51</v>
      </c>
      <c r="B263" s="33" t="s">
        <v>142</v>
      </c>
      <c r="C263" s="34" t="s">
        <v>97</v>
      </c>
      <c r="D263" s="14" t="s">
        <v>3</v>
      </c>
      <c r="E263" s="17">
        <v>0</v>
      </c>
      <c r="F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f t="shared" si="26"/>
        <v>0</v>
      </c>
      <c r="L263" s="10"/>
    </row>
    <row r="264" spans="1:12" ht="24" hidden="1" customHeight="1" x14ac:dyDescent="0.2">
      <c r="A264" s="28"/>
      <c r="B264" s="33"/>
      <c r="C264" s="34"/>
      <c r="D264" s="14" t="s">
        <v>4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f t="shared" si="26"/>
        <v>0</v>
      </c>
      <c r="L264" s="10"/>
    </row>
    <row r="265" spans="1:12" ht="20.25" hidden="1" customHeight="1" x14ac:dyDescent="0.2">
      <c r="A265" s="28"/>
      <c r="B265" s="33"/>
      <c r="C265" s="34"/>
      <c r="D265" s="14" t="s">
        <v>5</v>
      </c>
      <c r="E265" s="17">
        <v>0</v>
      </c>
      <c r="F265" s="17">
        <v>0</v>
      </c>
      <c r="G265" s="17">
        <v>0</v>
      </c>
      <c r="H265" s="17">
        <v>0</v>
      </c>
      <c r="I265" s="17">
        <v>0</v>
      </c>
      <c r="J265" s="17">
        <v>0</v>
      </c>
      <c r="K265" s="17">
        <f t="shared" si="26"/>
        <v>0</v>
      </c>
      <c r="L265" s="10"/>
    </row>
    <row r="266" spans="1:12" ht="21" hidden="1" customHeight="1" x14ac:dyDescent="0.2">
      <c r="A266" s="28"/>
      <c r="B266" s="33"/>
      <c r="C266" s="34"/>
      <c r="D266" s="14" t="s">
        <v>6</v>
      </c>
      <c r="E266" s="17">
        <v>0</v>
      </c>
      <c r="F266" s="17">
        <v>0</v>
      </c>
      <c r="G266" s="17">
        <v>0</v>
      </c>
      <c r="H266" s="17">
        <v>0</v>
      </c>
      <c r="I266" s="17">
        <v>0</v>
      </c>
      <c r="J266" s="17">
        <v>0</v>
      </c>
      <c r="K266" s="17">
        <f t="shared" si="26"/>
        <v>0</v>
      </c>
      <c r="L266" s="10"/>
    </row>
    <row r="267" spans="1:12" ht="21.75" hidden="1" customHeight="1" x14ac:dyDescent="0.2">
      <c r="A267" s="28"/>
      <c r="B267" s="33"/>
      <c r="C267" s="34"/>
      <c r="D267" s="14" t="s">
        <v>7</v>
      </c>
      <c r="E267" s="17">
        <v>0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f t="shared" si="26"/>
        <v>0</v>
      </c>
      <c r="L267" s="10"/>
    </row>
    <row r="268" spans="1:12" ht="16.5" hidden="1" customHeight="1" x14ac:dyDescent="0.2">
      <c r="A268" s="28" t="s">
        <v>52</v>
      </c>
      <c r="B268" s="33" t="s">
        <v>143</v>
      </c>
      <c r="C268" s="34" t="s">
        <v>97</v>
      </c>
      <c r="D268" s="14" t="s">
        <v>3</v>
      </c>
      <c r="E268" s="17">
        <v>0</v>
      </c>
      <c r="F268" s="17">
        <v>0</v>
      </c>
      <c r="G268" s="17">
        <v>0</v>
      </c>
      <c r="H268" s="17">
        <v>0</v>
      </c>
      <c r="I268" s="17">
        <v>0</v>
      </c>
      <c r="J268" s="17">
        <v>0</v>
      </c>
      <c r="K268" s="17">
        <f t="shared" si="26"/>
        <v>0</v>
      </c>
      <c r="L268" s="10"/>
    </row>
    <row r="269" spans="1:12" ht="22.5" hidden="1" customHeight="1" x14ac:dyDescent="0.2">
      <c r="A269" s="28"/>
      <c r="B269" s="33"/>
      <c r="C269" s="34"/>
      <c r="D269" s="14" t="s">
        <v>4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f t="shared" si="26"/>
        <v>0</v>
      </c>
      <c r="L269" s="10"/>
    </row>
    <row r="270" spans="1:12" ht="21.75" hidden="1" customHeight="1" x14ac:dyDescent="0.2">
      <c r="A270" s="28"/>
      <c r="B270" s="33"/>
      <c r="C270" s="34"/>
      <c r="D270" s="14" t="s">
        <v>5</v>
      </c>
      <c r="E270" s="17">
        <v>0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f t="shared" si="26"/>
        <v>0</v>
      </c>
      <c r="L270" s="10"/>
    </row>
    <row r="271" spans="1:12" ht="22.5" hidden="1" customHeight="1" x14ac:dyDescent="0.2">
      <c r="A271" s="28"/>
      <c r="B271" s="33"/>
      <c r="C271" s="34"/>
      <c r="D271" s="14" t="s">
        <v>6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f t="shared" si="26"/>
        <v>0</v>
      </c>
      <c r="L271" s="10"/>
    </row>
    <row r="272" spans="1:12" ht="21.75" hidden="1" customHeight="1" x14ac:dyDescent="0.2">
      <c r="A272" s="28"/>
      <c r="B272" s="33"/>
      <c r="C272" s="34"/>
      <c r="D272" s="14" t="s">
        <v>7</v>
      </c>
      <c r="E272" s="17">
        <v>0</v>
      </c>
      <c r="F272" s="17">
        <v>0</v>
      </c>
      <c r="G272" s="17">
        <v>0</v>
      </c>
      <c r="H272" s="17">
        <v>0</v>
      </c>
      <c r="I272" s="17">
        <v>0</v>
      </c>
      <c r="J272" s="17">
        <v>0</v>
      </c>
      <c r="K272" s="17">
        <f t="shared" si="26"/>
        <v>0</v>
      </c>
      <c r="L272" s="10"/>
    </row>
    <row r="273" spans="1:12" ht="16.5" hidden="1" customHeight="1" x14ac:dyDescent="0.2">
      <c r="A273" s="28" t="s">
        <v>53</v>
      </c>
      <c r="B273" s="33" t="s">
        <v>144</v>
      </c>
      <c r="C273" s="34" t="s">
        <v>97</v>
      </c>
      <c r="D273" s="14" t="s">
        <v>3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f t="shared" si="26"/>
        <v>0</v>
      </c>
      <c r="L273" s="10"/>
    </row>
    <row r="274" spans="1:12" ht="22.5" hidden="1" customHeight="1" x14ac:dyDescent="0.2">
      <c r="A274" s="28"/>
      <c r="B274" s="33"/>
      <c r="C274" s="34"/>
      <c r="D274" s="14" t="s">
        <v>4</v>
      </c>
      <c r="E274" s="17">
        <v>0</v>
      </c>
      <c r="F274" s="17">
        <v>0</v>
      </c>
      <c r="G274" s="17">
        <v>0</v>
      </c>
      <c r="H274" s="17">
        <v>0</v>
      </c>
      <c r="I274" s="17">
        <v>0</v>
      </c>
      <c r="J274" s="17">
        <v>0</v>
      </c>
      <c r="K274" s="17">
        <f t="shared" si="26"/>
        <v>0</v>
      </c>
      <c r="L274" s="10"/>
    </row>
    <row r="275" spans="1:12" ht="21" hidden="1" customHeight="1" x14ac:dyDescent="0.2">
      <c r="A275" s="28"/>
      <c r="B275" s="33"/>
      <c r="C275" s="34"/>
      <c r="D275" s="14" t="s">
        <v>5</v>
      </c>
      <c r="E275" s="17">
        <v>0</v>
      </c>
      <c r="F275" s="17">
        <v>0</v>
      </c>
      <c r="G275" s="17">
        <v>0</v>
      </c>
      <c r="H275" s="17">
        <v>0</v>
      </c>
      <c r="I275" s="17">
        <v>0</v>
      </c>
      <c r="J275" s="17">
        <v>0</v>
      </c>
      <c r="K275" s="17">
        <f t="shared" si="26"/>
        <v>0</v>
      </c>
      <c r="L275" s="10"/>
    </row>
    <row r="276" spans="1:12" ht="21.75" hidden="1" customHeight="1" x14ac:dyDescent="0.2">
      <c r="A276" s="28"/>
      <c r="B276" s="33"/>
      <c r="C276" s="34"/>
      <c r="D276" s="14" t="s">
        <v>6</v>
      </c>
      <c r="E276" s="17">
        <v>0</v>
      </c>
      <c r="F276" s="17">
        <v>0</v>
      </c>
      <c r="G276" s="17">
        <v>0</v>
      </c>
      <c r="H276" s="17">
        <v>0</v>
      </c>
      <c r="I276" s="17">
        <v>0</v>
      </c>
      <c r="J276" s="17">
        <v>0</v>
      </c>
      <c r="K276" s="17">
        <f t="shared" si="26"/>
        <v>0</v>
      </c>
      <c r="L276" s="10"/>
    </row>
    <row r="277" spans="1:12" ht="23.25" hidden="1" customHeight="1" x14ac:dyDescent="0.2">
      <c r="A277" s="28"/>
      <c r="B277" s="33"/>
      <c r="C277" s="34"/>
      <c r="D277" s="14" t="s">
        <v>7</v>
      </c>
      <c r="E277" s="17">
        <v>0</v>
      </c>
      <c r="F277" s="17">
        <v>0</v>
      </c>
      <c r="G277" s="17">
        <v>0</v>
      </c>
      <c r="H277" s="17">
        <v>0</v>
      </c>
      <c r="I277" s="17">
        <v>0</v>
      </c>
      <c r="J277" s="17">
        <v>0</v>
      </c>
      <c r="K277" s="17">
        <f t="shared" si="26"/>
        <v>0</v>
      </c>
      <c r="L277" s="10"/>
    </row>
    <row r="278" spans="1:12" ht="12.75" hidden="1" customHeight="1" x14ac:dyDescent="0.2">
      <c r="A278" s="28" t="s">
        <v>54</v>
      </c>
      <c r="B278" s="33" t="s">
        <v>145</v>
      </c>
      <c r="C278" s="34" t="s">
        <v>97</v>
      </c>
      <c r="D278" s="14" t="s">
        <v>3</v>
      </c>
      <c r="E278" s="17">
        <v>0</v>
      </c>
      <c r="F278" s="17">
        <v>0</v>
      </c>
      <c r="G278" s="17">
        <v>0</v>
      </c>
      <c r="H278" s="17">
        <v>0</v>
      </c>
      <c r="I278" s="17">
        <v>0</v>
      </c>
      <c r="J278" s="17">
        <v>0</v>
      </c>
      <c r="K278" s="17">
        <f t="shared" si="26"/>
        <v>0</v>
      </c>
      <c r="L278" s="10"/>
    </row>
    <row r="279" spans="1:12" ht="23.25" hidden="1" customHeight="1" x14ac:dyDescent="0.2">
      <c r="A279" s="28"/>
      <c r="B279" s="33"/>
      <c r="C279" s="34"/>
      <c r="D279" s="14" t="s">
        <v>4</v>
      </c>
      <c r="E279" s="17">
        <v>0</v>
      </c>
      <c r="F279" s="17">
        <v>0</v>
      </c>
      <c r="G279" s="17">
        <v>0</v>
      </c>
      <c r="H279" s="17">
        <v>0</v>
      </c>
      <c r="I279" s="17">
        <v>0</v>
      </c>
      <c r="J279" s="17">
        <v>0</v>
      </c>
      <c r="K279" s="17">
        <f t="shared" si="26"/>
        <v>0</v>
      </c>
      <c r="L279" s="10"/>
    </row>
    <row r="280" spans="1:12" ht="20.25" hidden="1" customHeight="1" x14ac:dyDescent="0.2">
      <c r="A280" s="28"/>
      <c r="B280" s="33"/>
      <c r="C280" s="34"/>
      <c r="D280" s="14" t="s">
        <v>5</v>
      </c>
      <c r="E280" s="17">
        <v>0</v>
      </c>
      <c r="F280" s="17">
        <v>0</v>
      </c>
      <c r="G280" s="17">
        <v>0</v>
      </c>
      <c r="H280" s="17">
        <v>0</v>
      </c>
      <c r="I280" s="17">
        <v>0</v>
      </c>
      <c r="J280" s="17">
        <v>0</v>
      </c>
      <c r="K280" s="17">
        <f t="shared" si="26"/>
        <v>0</v>
      </c>
      <c r="L280" s="10"/>
    </row>
    <row r="281" spans="1:12" ht="21" hidden="1" customHeight="1" x14ac:dyDescent="0.2">
      <c r="A281" s="28"/>
      <c r="B281" s="33"/>
      <c r="C281" s="34"/>
      <c r="D281" s="14" t="s">
        <v>6</v>
      </c>
      <c r="E281" s="17">
        <v>0</v>
      </c>
      <c r="F281" s="17">
        <v>0</v>
      </c>
      <c r="G281" s="17">
        <v>0</v>
      </c>
      <c r="H281" s="17">
        <v>0</v>
      </c>
      <c r="I281" s="17">
        <v>0</v>
      </c>
      <c r="J281" s="17">
        <v>0</v>
      </c>
      <c r="K281" s="17">
        <f t="shared" si="26"/>
        <v>0</v>
      </c>
      <c r="L281" s="10"/>
    </row>
    <row r="282" spans="1:12" ht="23.25" hidden="1" customHeight="1" x14ac:dyDescent="0.2">
      <c r="A282" s="28"/>
      <c r="B282" s="33"/>
      <c r="C282" s="34"/>
      <c r="D282" s="14" t="s">
        <v>7</v>
      </c>
      <c r="E282" s="17">
        <v>0</v>
      </c>
      <c r="F282" s="17">
        <v>0</v>
      </c>
      <c r="G282" s="17">
        <v>0</v>
      </c>
      <c r="H282" s="17">
        <v>0</v>
      </c>
      <c r="I282" s="17">
        <v>0</v>
      </c>
      <c r="J282" s="17">
        <v>0</v>
      </c>
      <c r="K282" s="17">
        <f t="shared" si="26"/>
        <v>0</v>
      </c>
      <c r="L282" s="10"/>
    </row>
    <row r="283" spans="1:12" ht="16.5" hidden="1" customHeight="1" x14ac:dyDescent="0.2">
      <c r="A283" s="28" t="s">
        <v>201</v>
      </c>
      <c r="B283" s="34" t="s">
        <v>200</v>
      </c>
      <c r="C283" s="34" t="s">
        <v>97</v>
      </c>
      <c r="D283" s="14" t="s">
        <v>3</v>
      </c>
      <c r="E283" s="17">
        <v>0</v>
      </c>
      <c r="F283" s="17">
        <v>0</v>
      </c>
      <c r="G283" s="17">
        <v>0</v>
      </c>
      <c r="H283" s="17">
        <v>0</v>
      </c>
      <c r="I283" s="17">
        <v>0</v>
      </c>
      <c r="J283" s="17">
        <v>0</v>
      </c>
      <c r="K283" s="17">
        <f t="shared" si="26"/>
        <v>0</v>
      </c>
      <c r="L283" s="10"/>
    </row>
    <row r="284" spans="1:12" ht="22.5" hidden="1" customHeight="1" x14ac:dyDescent="0.2">
      <c r="A284" s="28"/>
      <c r="B284" s="34"/>
      <c r="C284" s="34"/>
      <c r="D284" s="14" t="s">
        <v>4</v>
      </c>
      <c r="E284" s="17">
        <v>0</v>
      </c>
      <c r="F284" s="17">
        <v>0</v>
      </c>
      <c r="G284" s="17">
        <v>0</v>
      </c>
      <c r="H284" s="17">
        <v>0</v>
      </c>
      <c r="I284" s="17">
        <v>0</v>
      </c>
      <c r="J284" s="17">
        <v>0</v>
      </c>
      <c r="K284" s="17">
        <f t="shared" si="26"/>
        <v>0</v>
      </c>
      <c r="L284" s="10"/>
    </row>
    <row r="285" spans="1:12" ht="22.5" hidden="1" customHeight="1" x14ac:dyDescent="0.2">
      <c r="A285" s="28"/>
      <c r="B285" s="34"/>
      <c r="C285" s="34"/>
      <c r="D285" s="14" t="s">
        <v>5</v>
      </c>
      <c r="E285" s="17">
        <v>0</v>
      </c>
      <c r="F285" s="17">
        <v>0</v>
      </c>
      <c r="G285" s="17">
        <v>0</v>
      </c>
      <c r="H285" s="17">
        <v>0</v>
      </c>
      <c r="I285" s="17">
        <v>0</v>
      </c>
      <c r="J285" s="17">
        <v>0</v>
      </c>
      <c r="K285" s="17">
        <f t="shared" si="26"/>
        <v>0</v>
      </c>
      <c r="L285" s="10"/>
    </row>
    <row r="286" spans="1:12" ht="22.5" hidden="1" customHeight="1" x14ac:dyDescent="0.2">
      <c r="A286" s="28"/>
      <c r="B286" s="34"/>
      <c r="C286" s="34"/>
      <c r="D286" s="14" t="s">
        <v>6</v>
      </c>
      <c r="E286" s="17">
        <v>0</v>
      </c>
      <c r="F286" s="17">
        <v>0</v>
      </c>
      <c r="G286" s="17">
        <v>0</v>
      </c>
      <c r="H286" s="17">
        <v>0</v>
      </c>
      <c r="I286" s="17">
        <v>0</v>
      </c>
      <c r="J286" s="17">
        <v>0</v>
      </c>
      <c r="K286" s="17">
        <f t="shared" si="26"/>
        <v>0</v>
      </c>
      <c r="L286" s="10"/>
    </row>
    <row r="287" spans="1:12" ht="22.5" hidden="1" customHeight="1" x14ac:dyDescent="0.2">
      <c r="A287" s="28"/>
      <c r="B287" s="34"/>
      <c r="C287" s="34"/>
      <c r="D287" s="14" t="s">
        <v>7</v>
      </c>
      <c r="E287" s="17">
        <v>0</v>
      </c>
      <c r="F287" s="17">
        <v>0</v>
      </c>
      <c r="G287" s="17">
        <v>0</v>
      </c>
      <c r="H287" s="17">
        <v>0</v>
      </c>
      <c r="I287" s="17">
        <v>0</v>
      </c>
      <c r="J287" s="17">
        <v>0</v>
      </c>
      <c r="K287" s="17">
        <f t="shared" ref="K287:K292" si="27">SUM(E287:E287)</f>
        <v>0</v>
      </c>
      <c r="L287" s="10"/>
    </row>
    <row r="288" spans="1:12" ht="14.25" hidden="1" customHeight="1" x14ac:dyDescent="0.2">
      <c r="A288" s="28" t="s">
        <v>55</v>
      </c>
      <c r="B288" s="34" t="s">
        <v>146</v>
      </c>
      <c r="C288" s="34" t="s">
        <v>97</v>
      </c>
      <c r="D288" s="14" t="s">
        <v>3</v>
      </c>
      <c r="E288" s="17">
        <v>0</v>
      </c>
      <c r="F288" s="17">
        <v>0</v>
      </c>
      <c r="G288" s="17">
        <v>0</v>
      </c>
      <c r="H288" s="17">
        <v>0</v>
      </c>
      <c r="I288" s="17">
        <v>0</v>
      </c>
      <c r="J288" s="17">
        <v>0</v>
      </c>
      <c r="K288" s="17">
        <f t="shared" si="27"/>
        <v>0</v>
      </c>
      <c r="L288" s="10"/>
    </row>
    <row r="289" spans="1:15" ht="23.25" hidden="1" customHeight="1" x14ac:dyDescent="0.2">
      <c r="A289" s="28"/>
      <c r="B289" s="34"/>
      <c r="C289" s="34"/>
      <c r="D289" s="14" t="s">
        <v>4</v>
      </c>
      <c r="E289" s="17">
        <v>0</v>
      </c>
      <c r="F289" s="17">
        <v>0</v>
      </c>
      <c r="G289" s="17">
        <v>0</v>
      </c>
      <c r="H289" s="17">
        <v>0</v>
      </c>
      <c r="I289" s="17">
        <v>0</v>
      </c>
      <c r="J289" s="17">
        <v>0</v>
      </c>
      <c r="K289" s="17">
        <f t="shared" si="27"/>
        <v>0</v>
      </c>
      <c r="L289" s="10"/>
    </row>
    <row r="290" spans="1:15" ht="25.5" hidden="1" x14ac:dyDescent="0.2">
      <c r="A290" s="28"/>
      <c r="B290" s="34"/>
      <c r="C290" s="34"/>
      <c r="D290" s="14" t="s">
        <v>5</v>
      </c>
      <c r="E290" s="17">
        <v>0</v>
      </c>
      <c r="F290" s="17">
        <v>0</v>
      </c>
      <c r="G290" s="17">
        <v>0</v>
      </c>
      <c r="H290" s="17">
        <v>0</v>
      </c>
      <c r="I290" s="17">
        <v>0</v>
      </c>
      <c r="J290" s="17">
        <v>0</v>
      </c>
      <c r="K290" s="17">
        <f t="shared" si="27"/>
        <v>0</v>
      </c>
      <c r="L290" s="10"/>
    </row>
    <row r="291" spans="1:15" ht="25.5" hidden="1" x14ac:dyDescent="0.2">
      <c r="A291" s="28"/>
      <c r="B291" s="34"/>
      <c r="C291" s="34"/>
      <c r="D291" s="14" t="s">
        <v>6</v>
      </c>
      <c r="E291" s="17">
        <v>0</v>
      </c>
      <c r="F291" s="17">
        <v>0</v>
      </c>
      <c r="G291" s="17">
        <v>0</v>
      </c>
      <c r="H291" s="17">
        <v>0</v>
      </c>
      <c r="I291" s="17">
        <v>0</v>
      </c>
      <c r="J291" s="17">
        <v>0</v>
      </c>
      <c r="K291" s="17">
        <f t="shared" si="27"/>
        <v>0</v>
      </c>
      <c r="L291" s="10"/>
    </row>
    <row r="292" spans="1:15" ht="24.75" hidden="1" customHeight="1" x14ac:dyDescent="0.2">
      <c r="A292" s="28"/>
      <c r="B292" s="34"/>
      <c r="C292" s="34"/>
      <c r="D292" s="14" t="s">
        <v>7</v>
      </c>
      <c r="E292" s="17">
        <v>0</v>
      </c>
      <c r="F292" s="17">
        <v>0</v>
      </c>
      <c r="G292" s="17">
        <v>0</v>
      </c>
      <c r="H292" s="17">
        <v>0</v>
      </c>
      <c r="I292" s="17">
        <v>0</v>
      </c>
      <c r="J292" s="17">
        <v>0</v>
      </c>
      <c r="K292" s="17">
        <f t="shared" si="27"/>
        <v>0</v>
      </c>
      <c r="L292" s="10"/>
    </row>
    <row r="293" spans="1:15" ht="14.25" hidden="1" customHeight="1" x14ac:dyDescent="0.2">
      <c r="A293" s="28" t="s">
        <v>202</v>
      </c>
      <c r="B293" s="34" t="s">
        <v>203</v>
      </c>
      <c r="C293" s="34" t="s">
        <v>97</v>
      </c>
      <c r="D293" s="14" t="s">
        <v>3</v>
      </c>
      <c r="E293" s="17">
        <f t="shared" ref="E293" si="28">SUM(E294:E297)</f>
        <v>0</v>
      </c>
      <c r="F293" s="17">
        <v>0</v>
      </c>
      <c r="G293" s="17">
        <v>0</v>
      </c>
      <c r="H293" s="17">
        <f t="shared" ref="H293" si="29">SUM(H294:H297)</f>
        <v>0</v>
      </c>
      <c r="I293" s="17">
        <v>0</v>
      </c>
      <c r="J293" s="17">
        <v>0</v>
      </c>
      <c r="K293" s="17">
        <f>E293+F293+G293</f>
        <v>0</v>
      </c>
    </row>
    <row r="294" spans="1:15" ht="21.75" hidden="1" customHeight="1" x14ac:dyDescent="0.2">
      <c r="A294" s="28"/>
      <c r="B294" s="34"/>
      <c r="C294" s="34"/>
      <c r="D294" s="14" t="s">
        <v>4</v>
      </c>
      <c r="E294" s="17">
        <v>0</v>
      </c>
      <c r="F294" s="17">
        <v>0</v>
      </c>
      <c r="G294" s="17">
        <v>0</v>
      </c>
      <c r="H294" s="17">
        <v>0</v>
      </c>
      <c r="I294" s="17">
        <v>0</v>
      </c>
      <c r="J294" s="17">
        <v>0</v>
      </c>
      <c r="K294" s="17">
        <f t="shared" ref="K294:K325" si="30">SUM(E294:E294)</f>
        <v>0</v>
      </c>
      <c r="O294" s="11"/>
    </row>
    <row r="295" spans="1:15" ht="23.25" hidden="1" customHeight="1" x14ac:dyDescent="0.2">
      <c r="A295" s="28"/>
      <c r="B295" s="34"/>
      <c r="C295" s="34"/>
      <c r="D295" s="14" t="s">
        <v>5</v>
      </c>
      <c r="E295" s="17">
        <v>0</v>
      </c>
      <c r="F295" s="17">
        <v>0</v>
      </c>
      <c r="G295" s="17">
        <v>0</v>
      </c>
      <c r="H295" s="17">
        <v>0</v>
      </c>
      <c r="I295" s="17">
        <v>0</v>
      </c>
      <c r="J295" s="17">
        <v>0</v>
      </c>
      <c r="K295" s="17">
        <f t="shared" si="30"/>
        <v>0</v>
      </c>
      <c r="O295" s="11"/>
    </row>
    <row r="296" spans="1:15" ht="21" hidden="1" customHeight="1" x14ac:dyDescent="0.2">
      <c r="A296" s="28"/>
      <c r="B296" s="34"/>
      <c r="C296" s="34"/>
      <c r="D296" s="14" t="s">
        <v>6</v>
      </c>
      <c r="E296" s="17">
        <v>0</v>
      </c>
      <c r="F296" s="17">
        <v>0</v>
      </c>
      <c r="G296" s="17">
        <v>0</v>
      </c>
      <c r="H296" s="17">
        <v>0</v>
      </c>
      <c r="I296" s="17">
        <v>0</v>
      </c>
      <c r="J296" s="17">
        <v>0</v>
      </c>
      <c r="K296" s="17">
        <f t="shared" si="30"/>
        <v>0</v>
      </c>
    </row>
    <row r="297" spans="1:15" ht="24" hidden="1" customHeight="1" x14ac:dyDescent="0.2">
      <c r="A297" s="28"/>
      <c r="B297" s="34"/>
      <c r="C297" s="34"/>
      <c r="D297" s="14" t="s">
        <v>7</v>
      </c>
      <c r="E297" s="17">
        <v>0</v>
      </c>
      <c r="F297" s="17">
        <v>0</v>
      </c>
      <c r="G297" s="17">
        <v>0</v>
      </c>
      <c r="H297" s="17">
        <v>0</v>
      </c>
      <c r="I297" s="17">
        <v>0</v>
      </c>
      <c r="J297" s="17">
        <v>0</v>
      </c>
      <c r="K297" s="17">
        <f t="shared" si="30"/>
        <v>0</v>
      </c>
    </row>
    <row r="298" spans="1:15" ht="13.5" hidden="1" customHeight="1" x14ac:dyDescent="0.2">
      <c r="A298" s="28" t="s">
        <v>56</v>
      </c>
      <c r="B298" s="33" t="s">
        <v>147</v>
      </c>
      <c r="C298" s="34" t="s">
        <v>97</v>
      </c>
      <c r="D298" s="14" t="s">
        <v>3</v>
      </c>
      <c r="E298" s="17">
        <v>0</v>
      </c>
      <c r="F298" s="17">
        <v>0</v>
      </c>
      <c r="G298" s="17">
        <v>0</v>
      </c>
      <c r="H298" s="17"/>
      <c r="I298" s="17"/>
      <c r="J298" s="17"/>
      <c r="K298" s="17">
        <f t="shared" si="30"/>
        <v>0</v>
      </c>
    </row>
    <row r="299" spans="1:15" ht="24" hidden="1" customHeight="1" x14ac:dyDescent="0.2">
      <c r="A299" s="28"/>
      <c r="B299" s="33"/>
      <c r="C299" s="34"/>
      <c r="D299" s="14" t="s">
        <v>4</v>
      </c>
      <c r="E299" s="17">
        <v>0</v>
      </c>
      <c r="F299" s="17">
        <v>0</v>
      </c>
      <c r="G299" s="17">
        <v>0</v>
      </c>
      <c r="H299" s="17"/>
      <c r="I299" s="17"/>
      <c r="J299" s="17"/>
      <c r="K299" s="17">
        <f t="shared" si="30"/>
        <v>0</v>
      </c>
    </row>
    <row r="300" spans="1:15" ht="21.75" hidden="1" customHeight="1" x14ac:dyDescent="0.2">
      <c r="A300" s="28"/>
      <c r="B300" s="33"/>
      <c r="C300" s="34"/>
      <c r="D300" s="14" t="s">
        <v>5</v>
      </c>
      <c r="E300" s="17">
        <v>0</v>
      </c>
      <c r="F300" s="17">
        <v>0</v>
      </c>
      <c r="G300" s="17">
        <v>0</v>
      </c>
      <c r="H300" s="17"/>
      <c r="I300" s="17"/>
      <c r="J300" s="17"/>
      <c r="K300" s="17">
        <f t="shared" si="30"/>
        <v>0</v>
      </c>
    </row>
    <row r="301" spans="1:15" ht="25.5" hidden="1" x14ac:dyDescent="0.2">
      <c r="A301" s="28"/>
      <c r="B301" s="33"/>
      <c r="C301" s="34"/>
      <c r="D301" s="14" t="s">
        <v>6</v>
      </c>
      <c r="E301" s="17">
        <v>0</v>
      </c>
      <c r="F301" s="17">
        <v>0</v>
      </c>
      <c r="G301" s="17">
        <v>0</v>
      </c>
      <c r="H301" s="17"/>
      <c r="I301" s="17"/>
      <c r="J301" s="17"/>
      <c r="K301" s="17">
        <f t="shared" si="30"/>
        <v>0</v>
      </c>
    </row>
    <row r="302" spans="1:15" ht="22.5" hidden="1" customHeight="1" x14ac:dyDescent="0.2">
      <c r="A302" s="28"/>
      <c r="B302" s="33"/>
      <c r="C302" s="34"/>
      <c r="D302" s="14" t="s">
        <v>7</v>
      </c>
      <c r="E302" s="17">
        <v>0</v>
      </c>
      <c r="F302" s="17">
        <v>0</v>
      </c>
      <c r="G302" s="17">
        <v>0</v>
      </c>
      <c r="H302" s="17"/>
      <c r="I302" s="17"/>
      <c r="J302" s="17"/>
      <c r="K302" s="17">
        <f t="shared" si="30"/>
        <v>0</v>
      </c>
    </row>
    <row r="303" spans="1:15" ht="21" hidden="1" customHeight="1" x14ac:dyDescent="0.2">
      <c r="A303" s="28" t="s">
        <v>57</v>
      </c>
      <c r="B303" s="33" t="s">
        <v>148</v>
      </c>
      <c r="C303" s="34" t="s">
        <v>97</v>
      </c>
      <c r="D303" s="14" t="s">
        <v>3</v>
      </c>
      <c r="E303" s="17">
        <v>0</v>
      </c>
      <c r="F303" s="17">
        <v>0</v>
      </c>
      <c r="G303" s="17">
        <v>0</v>
      </c>
      <c r="H303" s="17"/>
      <c r="I303" s="17"/>
      <c r="J303" s="17"/>
      <c r="K303" s="17">
        <f t="shared" si="30"/>
        <v>0</v>
      </c>
    </row>
    <row r="304" spans="1:15" ht="23.25" hidden="1" customHeight="1" x14ac:dyDescent="0.2">
      <c r="A304" s="28"/>
      <c r="B304" s="33"/>
      <c r="C304" s="34"/>
      <c r="D304" s="14" t="s">
        <v>4</v>
      </c>
      <c r="E304" s="17">
        <v>0</v>
      </c>
      <c r="F304" s="17">
        <v>0</v>
      </c>
      <c r="G304" s="17">
        <v>0</v>
      </c>
      <c r="H304" s="17"/>
      <c r="I304" s="17"/>
      <c r="J304" s="17"/>
      <c r="K304" s="17">
        <f t="shared" si="30"/>
        <v>0</v>
      </c>
    </row>
    <row r="305" spans="1:11" ht="25.5" hidden="1" x14ac:dyDescent="0.2">
      <c r="A305" s="28"/>
      <c r="B305" s="33"/>
      <c r="C305" s="34"/>
      <c r="D305" s="14" t="s">
        <v>5</v>
      </c>
      <c r="E305" s="17">
        <v>0</v>
      </c>
      <c r="F305" s="17">
        <v>0</v>
      </c>
      <c r="G305" s="17">
        <v>0</v>
      </c>
      <c r="H305" s="17"/>
      <c r="I305" s="17"/>
      <c r="J305" s="17"/>
      <c r="K305" s="17">
        <f t="shared" si="30"/>
        <v>0</v>
      </c>
    </row>
    <row r="306" spans="1:11" ht="28.5" hidden="1" customHeight="1" x14ac:dyDescent="0.2">
      <c r="A306" s="28"/>
      <c r="B306" s="33"/>
      <c r="C306" s="34"/>
      <c r="D306" s="14" t="s">
        <v>6</v>
      </c>
      <c r="E306" s="17">
        <v>0</v>
      </c>
      <c r="F306" s="17">
        <v>0</v>
      </c>
      <c r="G306" s="17">
        <v>0</v>
      </c>
      <c r="H306" s="17"/>
      <c r="I306" s="17"/>
      <c r="J306" s="17"/>
      <c r="K306" s="17">
        <f t="shared" si="30"/>
        <v>0</v>
      </c>
    </row>
    <row r="307" spans="1:11" ht="26.25" hidden="1" customHeight="1" x14ac:dyDescent="0.2">
      <c r="A307" s="28"/>
      <c r="B307" s="33"/>
      <c r="C307" s="34"/>
      <c r="D307" s="14" t="s">
        <v>7</v>
      </c>
      <c r="E307" s="17">
        <v>0</v>
      </c>
      <c r="F307" s="17">
        <v>0</v>
      </c>
      <c r="G307" s="17">
        <v>0</v>
      </c>
      <c r="H307" s="17"/>
      <c r="I307" s="17"/>
      <c r="J307" s="17"/>
      <c r="K307" s="17">
        <f t="shared" si="30"/>
        <v>0</v>
      </c>
    </row>
    <row r="308" spans="1:11" ht="12.75" hidden="1" customHeight="1" x14ac:dyDescent="0.2">
      <c r="A308" s="28" t="s">
        <v>58</v>
      </c>
      <c r="B308" s="33" t="s">
        <v>149</v>
      </c>
      <c r="C308" s="34" t="s">
        <v>97</v>
      </c>
      <c r="D308" s="14" t="s">
        <v>3</v>
      </c>
      <c r="E308" s="17">
        <v>0</v>
      </c>
      <c r="F308" s="17">
        <v>0</v>
      </c>
      <c r="G308" s="17">
        <v>0</v>
      </c>
      <c r="H308" s="17"/>
      <c r="I308" s="17"/>
      <c r="J308" s="17"/>
      <c r="K308" s="17">
        <f t="shared" si="30"/>
        <v>0</v>
      </c>
    </row>
    <row r="309" spans="1:11" ht="19.5" hidden="1" customHeight="1" x14ac:dyDescent="0.2">
      <c r="A309" s="28"/>
      <c r="B309" s="33"/>
      <c r="C309" s="34"/>
      <c r="D309" s="14" t="s">
        <v>4</v>
      </c>
      <c r="E309" s="17">
        <v>0</v>
      </c>
      <c r="F309" s="17">
        <v>0</v>
      </c>
      <c r="G309" s="17">
        <v>0</v>
      </c>
      <c r="H309" s="17"/>
      <c r="I309" s="17"/>
      <c r="J309" s="17"/>
      <c r="K309" s="17">
        <f t="shared" si="30"/>
        <v>0</v>
      </c>
    </row>
    <row r="310" spans="1:11" ht="21" hidden="1" customHeight="1" x14ac:dyDescent="0.2">
      <c r="A310" s="28"/>
      <c r="B310" s="33"/>
      <c r="C310" s="34"/>
      <c r="D310" s="14" t="s">
        <v>5</v>
      </c>
      <c r="E310" s="17">
        <v>0</v>
      </c>
      <c r="F310" s="17">
        <v>0</v>
      </c>
      <c r="G310" s="17">
        <v>0</v>
      </c>
      <c r="H310" s="17"/>
      <c r="I310" s="17"/>
      <c r="J310" s="17"/>
      <c r="K310" s="17">
        <f t="shared" si="30"/>
        <v>0</v>
      </c>
    </row>
    <row r="311" spans="1:11" ht="21" hidden="1" customHeight="1" x14ac:dyDescent="0.2">
      <c r="A311" s="28"/>
      <c r="B311" s="33"/>
      <c r="C311" s="34"/>
      <c r="D311" s="14" t="s">
        <v>6</v>
      </c>
      <c r="E311" s="17">
        <v>0</v>
      </c>
      <c r="F311" s="17">
        <v>0</v>
      </c>
      <c r="G311" s="17">
        <v>0</v>
      </c>
      <c r="H311" s="17"/>
      <c r="I311" s="17"/>
      <c r="J311" s="17"/>
      <c r="K311" s="17">
        <f t="shared" si="30"/>
        <v>0</v>
      </c>
    </row>
    <row r="312" spans="1:11" ht="21" hidden="1" customHeight="1" x14ac:dyDescent="0.2">
      <c r="A312" s="28"/>
      <c r="B312" s="33"/>
      <c r="C312" s="34"/>
      <c r="D312" s="14" t="s">
        <v>7</v>
      </c>
      <c r="E312" s="17">
        <v>0</v>
      </c>
      <c r="F312" s="17">
        <v>0</v>
      </c>
      <c r="G312" s="17">
        <v>0</v>
      </c>
      <c r="H312" s="17"/>
      <c r="I312" s="17"/>
      <c r="J312" s="17"/>
      <c r="K312" s="17">
        <f t="shared" si="30"/>
        <v>0</v>
      </c>
    </row>
    <row r="313" spans="1:11" ht="18.75" hidden="1" customHeight="1" x14ac:dyDescent="0.2">
      <c r="A313" s="28" t="s">
        <v>59</v>
      </c>
      <c r="B313" s="33" t="s">
        <v>150</v>
      </c>
      <c r="C313" s="34" t="s">
        <v>97</v>
      </c>
      <c r="D313" s="14" t="s">
        <v>3</v>
      </c>
      <c r="E313" s="17">
        <v>0</v>
      </c>
      <c r="F313" s="17">
        <v>0</v>
      </c>
      <c r="G313" s="17">
        <v>0</v>
      </c>
      <c r="H313" s="17"/>
      <c r="I313" s="17"/>
      <c r="J313" s="17"/>
      <c r="K313" s="17">
        <f t="shared" si="30"/>
        <v>0</v>
      </c>
    </row>
    <row r="314" spans="1:11" ht="38.25" hidden="1" x14ac:dyDescent="0.2">
      <c r="A314" s="28"/>
      <c r="B314" s="33"/>
      <c r="C314" s="34"/>
      <c r="D314" s="14" t="s">
        <v>4</v>
      </c>
      <c r="E314" s="17">
        <v>0</v>
      </c>
      <c r="F314" s="17">
        <v>0</v>
      </c>
      <c r="G314" s="17">
        <v>0</v>
      </c>
      <c r="H314" s="17"/>
      <c r="I314" s="17"/>
      <c r="J314" s="17"/>
      <c r="K314" s="17">
        <f t="shared" si="30"/>
        <v>0</v>
      </c>
    </row>
    <row r="315" spans="1:11" ht="25.5" hidden="1" x14ac:dyDescent="0.2">
      <c r="A315" s="28"/>
      <c r="B315" s="33"/>
      <c r="C315" s="34"/>
      <c r="D315" s="14" t="s">
        <v>5</v>
      </c>
      <c r="E315" s="17">
        <v>0</v>
      </c>
      <c r="F315" s="17">
        <v>0</v>
      </c>
      <c r="G315" s="17">
        <v>0</v>
      </c>
      <c r="H315" s="17"/>
      <c r="I315" s="17"/>
      <c r="J315" s="17"/>
      <c r="K315" s="17">
        <f t="shared" si="30"/>
        <v>0</v>
      </c>
    </row>
    <row r="316" spans="1:11" ht="25.5" hidden="1" x14ac:dyDescent="0.2">
      <c r="A316" s="28"/>
      <c r="B316" s="33"/>
      <c r="C316" s="34"/>
      <c r="D316" s="14" t="s">
        <v>6</v>
      </c>
      <c r="E316" s="17">
        <v>0</v>
      </c>
      <c r="F316" s="17">
        <v>0</v>
      </c>
      <c r="G316" s="17">
        <v>0</v>
      </c>
      <c r="H316" s="17"/>
      <c r="I316" s="17"/>
      <c r="J316" s="17"/>
      <c r="K316" s="17">
        <f t="shared" si="30"/>
        <v>0</v>
      </c>
    </row>
    <row r="317" spans="1:11" ht="28.5" hidden="1" customHeight="1" x14ac:dyDescent="0.2">
      <c r="A317" s="28"/>
      <c r="B317" s="33"/>
      <c r="C317" s="34"/>
      <c r="D317" s="14" t="s">
        <v>7</v>
      </c>
      <c r="E317" s="17">
        <v>0</v>
      </c>
      <c r="F317" s="17">
        <v>0</v>
      </c>
      <c r="G317" s="17">
        <v>0</v>
      </c>
      <c r="H317" s="17"/>
      <c r="I317" s="17"/>
      <c r="J317" s="17"/>
      <c r="K317" s="17">
        <f t="shared" si="30"/>
        <v>0</v>
      </c>
    </row>
    <row r="318" spans="1:11" ht="20.25" hidden="1" customHeight="1" x14ac:dyDescent="0.2">
      <c r="A318" s="28" t="s">
        <v>60</v>
      </c>
      <c r="B318" s="33" t="s">
        <v>151</v>
      </c>
      <c r="C318" s="34" t="s">
        <v>97</v>
      </c>
      <c r="D318" s="14" t="s">
        <v>3</v>
      </c>
      <c r="E318" s="17">
        <v>0</v>
      </c>
      <c r="F318" s="17">
        <v>0</v>
      </c>
      <c r="G318" s="17">
        <v>0</v>
      </c>
      <c r="H318" s="17"/>
      <c r="I318" s="17"/>
      <c r="J318" s="17"/>
      <c r="K318" s="17">
        <f t="shared" si="30"/>
        <v>0</v>
      </c>
    </row>
    <row r="319" spans="1:11" ht="38.25" hidden="1" x14ac:dyDescent="0.2">
      <c r="A319" s="28"/>
      <c r="B319" s="33"/>
      <c r="C319" s="34"/>
      <c r="D319" s="14" t="s">
        <v>4</v>
      </c>
      <c r="E319" s="17">
        <v>0</v>
      </c>
      <c r="F319" s="17">
        <v>0</v>
      </c>
      <c r="G319" s="17">
        <v>0</v>
      </c>
      <c r="H319" s="17"/>
      <c r="I319" s="17"/>
      <c r="J319" s="17"/>
      <c r="K319" s="17">
        <f t="shared" si="30"/>
        <v>0</v>
      </c>
    </row>
    <row r="320" spans="1:11" ht="29.25" hidden="1" customHeight="1" x14ac:dyDescent="0.2">
      <c r="A320" s="28"/>
      <c r="B320" s="33"/>
      <c r="C320" s="34"/>
      <c r="D320" s="14" t="s">
        <v>5</v>
      </c>
      <c r="E320" s="17">
        <v>0</v>
      </c>
      <c r="F320" s="17">
        <v>0</v>
      </c>
      <c r="G320" s="17">
        <v>0</v>
      </c>
      <c r="H320" s="17"/>
      <c r="I320" s="17"/>
      <c r="J320" s="17"/>
      <c r="K320" s="17">
        <f t="shared" si="30"/>
        <v>0</v>
      </c>
    </row>
    <row r="321" spans="1:11" ht="29.25" hidden="1" customHeight="1" x14ac:dyDescent="0.2">
      <c r="A321" s="28"/>
      <c r="B321" s="33"/>
      <c r="C321" s="34"/>
      <c r="D321" s="14" t="s">
        <v>6</v>
      </c>
      <c r="E321" s="17">
        <v>0</v>
      </c>
      <c r="F321" s="17">
        <v>0</v>
      </c>
      <c r="G321" s="17">
        <v>0</v>
      </c>
      <c r="H321" s="17"/>
      <c r="I321" s="17"/>
      <c r="J321" s="17"/>
      <c r="K321" s="17">
        <f t="shared" si="30"/>
        <v>0</v>
      </c>
    </row>
    <row r="322" spans="1:11" ht="34.5" hidden="1" customHeight="1" x14ac:dyDescent="0.2">
      <c r="A322" s="28"/>
      <c r="B322" s="33"/>
      <c r="C322" s="34"/>
      <c r="D322" s="14" t="s">
        <v>7</v>
      </c>
      <c r="E322" s="17">
        <v>0</v>
      </c>
      <c r="F322" s="17">
        <v>0</v>
      </c>
      <c r="G322" s="17">
        <v>0</v>
      </c>
      <c r="H322" s="17"/>
      <c r="I322" s="17"/>
      <c r="J322" s="17"/>
      <c r="K322" s="17">
        <f t="shared" si="30"/>
        <v>0</v>
      </c>
    </row>
    <row r="323" spans="1:11" ht="22.5" hidden="1" customHeight="1" x14ac:dyDescent="0.2">
      <c r="A323" s="28" t="s">
        <v>61</v>
      </c>
      <c r="B323" s="33" t="s">
        <v>152</v>
      </c>
      <c r="C323" s="34" t="s">
        <v>97</v>
      </c>
      <c r="D323" s="14" t="s">
        <v>3</v>
      </c>
      <c r="E323" s="17">
        <v>0</v>
      </c>
      <c r="F323" s="17">
        <v>0</v>
      </c>
      <c r="G323" s="17">
        <v>0</v>
      </c>
      <c r="H323" s="17"/>
      <c r="I323" s="17"/>
      <c r="J323" s="17"/>
      <c r="K323" s="17">
        <f t="shared" si="30"/>
        <v>0</v>
      </c>
    </row>
    <row r="324" spans="1:11" ht="38.25" hidden="1" x14ac:dyDescent="0.2">
      <c r="A324" s="28"/>
      <c r="B324" s="33"/>
      <c r="C324" s="34"/>
      <c r="D324" s="14" t="s">
        <v>4</v>
      </c>
      <c r="E324" s="17">
        <v>0</v>
      </c>
      <c r="F324" s="17">
        <v>0</v>
      </c>
      <c r="G324" s="17">
        <v>0</v>
      </c>
      <c r="H324" s="17"/>
      <c r="I324" s="17"/>
      <c r="J324" s="17"/>
      <c r="K324" s="17">
        <f t="shared" si="30"/>
        <v>0</v>
      </c>
    </row>
    <row r="325" spans="1:11" ht="25.5" hidden="1" x14ac:dyDescent="0.2">
      <c r="A325" s="28"/>
      <c r="B325" s="33"/>
      <c r="C325" s="34"/>
      <c r="D325" s="14" t="s">
        <v>5</v>
      </c>
      <c r="E325" s="17">
        <v>0</v>
      </c>
      <c r="F325" s="17">
        <v>0</v>
      </c>
      <c r="G325" s="17">
        <v>0</v>
      </c>
      <c r="H325" s="17"/>
      <c r="I325" s="17"/>
      <c r="J325" s="17"/>
      <c r="K325" s="17">
        <f t="shared" si="30"/>
        <v>0</v>
      </c>
    </row>
    <row r="326" spans="1:11" ht="25.5" hidden="1" x14ac:dyDescent="0.2">
      <c r="A326" s="28"/>
      <c r="B326" s="33"/>
      <c r="C326" s="34"/>
      <c r="D326" s="14" t="s">
        <v>6</v>
      </c>
      <c r="E326" s="17">
        <v>0</v>
      </c>
      <c r="F326" s="17">
        <v>0</v>
      </c>
      <c r="G326" s="17">
        <v>0</v>
      </c>
      <c r="H326" s="17"/>
      <c r="I326" s="17"/>
      <c r="J326" s="17"/>
      <c r="K326" s="17">
        <f t="shared" ref="K326:K357" si="31">SUM(E326:E326)</f>
        <v>0</v>
      </c>
    </row>
    <row r="327" spans="1:11" ht="25.5" hidden="1" x14ac:dyDescent="0.2">
      <c r="A327" s="28"/>
      <c r="B327" s="33"/>
      <c r="C327" s="34"/>
      <c r="D327" s="14" t="s">
        <v>7</v>
      </c>
      <c r="E327" s="17">
        <v>0</v>
      </c>
      <c r="F327" s="17">
        <v>0</v>
      </c>
      <c r="G327" s="17">
        <v>0</v>
      </c>
      <c r="H327" s="17"/>
      <c r="I327" s="17"/>
      <c r="J327" s="17"/>
      <c r="K327" s="17">
        <f t="shared" si="31"/>
        <v>0</v>
      </c>
    </row>
    <row r="328" spans="1:11" ht="21.75" hidden="1" customHeight="1" x14ac:dyDescent="0.2">
      <c r="A328" s="28" t="s">
        <v>62</v>
      </c>
      <c r="B328" s="33" t="s">
        <v>153</v>
      </c>
      <c r="C328" s="34" t="s">
        <v>97</v>
      </c>
      <c r="D328" s="14" t="s">
        <v>3</v>
      </c>
      <c r="E328" s="17">
        <v>0</v>
      </c>
      <c r="F328" s="17">
        <v>0</v>
      </c>
      <c r="G328" s="17">
        <v>0</v>
      </c>
      <c r="H328" s="17"/>
      <c r="I328" s="17"/>
      <c r="J328" s="17"/>
      <c r="K328" s="17">
        <f t="shared" si="31"/>
        <v>0</v>
      </c>
    </row>
    <row r="329" spans="1:11" ht="38.25" hidden="1" x14ac:dyDescent="0.2">
      <c r="A329" s="28"/>
      <c r="B329" s="33"/>
      <c r="C329" s="34"/>
      <c r="D329" s="14" t="s">
        <v>4</v>
      </c>
      <c r="E329" s="17">
        <v>0</v>
      </c>
      <c r="F329" s="17">
        <v>0</v>
      </c>
      <c r="G329" s="17">
        <v>0</v>
      </c>
      <c r="H329" s="17"/>
      <c r="I329" s="17"/>
      <c r="J329" s="17"/>
      <c r="K329" s="17">
        <f t="shared" si="31"/>
        <v>0</v>
      </c>
    </row>
    <row r="330" spans="1:11" ht="25.5" hidden="1" x14ac:dyDescent="0.2">
      <c r="A330" s="28"/>
      <c r="B330" s="33"/>
      <c r="C330" s="34"/>
      <c r="D330" s="14" t="s">
        <v>5</v>
      </c>
      <c r="E330" s="17">
        <v>0</v>
      </c>
      <c r="F330" s="17">
        <v>0</v>
      </c>
      <c r="G330" s="17">
        <v>0</v>
      </c>
      <c r="H330" s="17"/>
      <c r="I330" s="17"/>
      <c r="J330" s="17"/>
      <c r="K330" s="17">
        <f t="shared" si="31"/>
        <v>0</v>
      </c>
    </row>
    <row r="331" spans="1:11" ht="30.75" hidden="1" customHeight="1" x14ac:dyDescent="0.2">
      <c r="A331" s="28"/>
      <c r="B331" s="33"/>
      <c r="C331" s="34"/>
      <c r="D331" s="14" t="s">
        <v>6</v>
      </c>
      <c r="E331" s="17">
        <v>0</v>
      </c>
      <c r="F331" s="17">
        <v>0</v>
      </c>
      <c r="G331" s="17">
        <v>0</v>
      </c>
      <c r="H331" s="17"/>
      <c r="I331" s="17"/>
      <c r="J331" s="17"/>
      <c r="K331" s="17">
        <f t="shared" si="31"/>
        <v>0</v>
      </c>
    </row>
    <row r="332" spans="1:11" ht="25.5" hidden="1" x14ac:dyDescent="0.2">
      <c r="A332" s="28"/>
      <c r="B332" s="33"/>
      <c r="C332" s="34"/>
      <c r="D332" s="14" t="s">
        <v>7</v>
      </c>
      <c r="E332" s="17">
        <v>0</v>
      </c>
      <c r="F332" s="17">
        <v>0</v>
      </c>
      <c r="G332" s="17">
        <v>0</v>
      </c>
      <c r="H332" s="17"/>
      <c r="I332" s="17"/>
      <c r="J332" s="17"/>
      <c r="K332" s="17">
        <f t="shared" si="31"/>
        <v>0</v>
      </c>
    </row>
    <row r="333" spans="1:11" ht="21.75" hidden="1" customHeight="1" x14ac:dyDescent="0.2">
      <c r="A333" s="28" t="s">
        <v>63</v>
      </c>
      <c r="B333" s="33" t="s">
        <v>154</v>
      </c>
      <c r="C333" s="34" t="s">
        <v>97</v>
      </c>
      <c r="D333" s="14" t="s">
        <v>3</v>
      </c>
      <c r="E333" s="17">
        <v>0</v>
      </c>
      <c r="F333" s="17">
        <v>0</v>
      </c>
      <c r="G333" s="17">
        <v>0</v>
      </c>
      <c r="H333" s="17"/>
      <c r="I333" s="17"/>
      <c r="J333" s="17"/>
      <c r="K333" s="17">
        <f t="shared" si="31"/>
        <v>0</v>
      </c>
    </row>
    <row r="334" spans="1:11" ht="38.25" hidden="1" x14ac:dyDescent="0.2">
      <c r="A334" s="28"/>
      <c r="B334" s="33"/>
      <c r="C334" s="34"/>
      <c r="D334" s="14" t="s">
        <v>4</v>
      </c>
      <c r="E334" s="17">
        <v>0</v>
      </c>
      <c r="F334" s="17">
        <v>0</v>
      </c>
      <c r="G334" s="17">
        <v>0</v>
      </c>
      <c r="H334" s="17"/>
      <c r="I334" s="17"/>
      <c r="J334" s="17"/>
      <c r="K334" s="17">
        <f t="shared" si="31"/>
        <v>0</v>
      </c>
    </row>
    <row r="335" spans="1:11" ht="25.5" hidden="1" x14ac:dyDescent="0.2">
      <c r="A335" s="28"/>
      <c r="B335" s="33"/>
      <c r="C335" s="34"/>
      <c r="D335" s="14" t="s">
        <v>5</v>
      </c>
      <c r="E335" s="17">
        <v>0</v>
      </c>
      <c r="F335" s="17">
        <v>0</v>
      </c>
      <c r="G335" s="17">
        <v>0</v>
      </c>
      <c r="H335" s="17"/>
      <c r="I335" s="17"/>
      <c r="J335" s="17"/>
      <c r="K335" s="17">
        <f t="shared" si="31"/>
        <v>0</v>
      </c>
    </row>
    <row r="336" spans="1:11" ht="30" hidden="1" customHeight="1" x14ac:dyDescent="0.2">
      <c r="A336" s="28"/>
      <c r="B336" s="33"/>
      <c r="C336" s="34"/>
      <c r="D336" s="14" t="s">
        <v>6</v>
      </c>
      <c r="E336" s="17">
        <v>0</v>
      </c>
      <c r="F336" s="17">
        <v>0</v>
      </c>
      <c r="G336" s="17">
        <v>0</v>
      </c>
      <c r="H336" s="17"/>
      <c r="I336" s="17"/>
      <c r="J336" s="17"/>
      <c r="K336" s="17">
        <f t="shared" si="31"/>
        <v>0</v>
      </c>
    </row>
    <row r="337" spans="1:11" ht="25.5" hidden="1" x14ac:dyDescent="0.2">
      <c r="A337" s="28"/>
      <c r="B337" s="33"/>
      <c r="C337" s="34"/>
      <c r="D337" s="14" t="s">
        <v>7</v>
      </c>
      <c r="E337" s="17">
        <v>0</v>
      </c>
      <c r="F337" s="17">
        <v>0</v>
      </c>
      <c r="G337" s="17">
        <v>0</v>
      </c>
      <c r="H337" s="17"/>
      <c r="I337" s="17"/>
      <c r="J337" s="17"/>
      <c r="K337" s="17">
        <f t="shared" si="31"/>
        <v>0</v>
      </c>
    </row>
    <row r="338" spans="1:11" ht="24" hidden="1" customHeight="1" x14ac:dyDescent="0.2">
      <c r="A338" s="28" t="s">
        <v>64</v>
      </c>
      <c r="B338" s="33" t="s">
        <v>155</v>
      </c>
      <c r="C338" s="34" t="s">
        <v>97</v>
      </c>
      <c r="D338" s="14" t="s">
        <v>3</v>
      </c>
      <c r="E338" s="17">
        <v>0</v>
      </c>
      <c r="F338" s="17">
        <v>0</v>
      </c>
      <c r="G338" s="17">
        <v>0</v>
      </c>
      <c r="H338" s="17"/>
      <c r="I338" s="17"/>
      <c r="J338" s="17"/>
      <c r="K338" s="17">
        <f t="shared" si="31"/>
        <v>0</v>
      </c>
    </row>
    <row r="339" spans="1:11" ht="38.25" hidden="1" x14ac:dyDescent="0.2">
      <c r="A339" s="28"/>
      <c r="B339" s="33"/>
      <c r="C339" s="34"/>
      <c r="D339" s="14" t="s">
        <v>4</v>
      </c>
      <c r="E339" s="17">
        <v>0</v>
      </c>
      <c r="F339" s="17">
        <v>0</v>
      </c>
      <c r="G339" s="17">
        <v>0</v>
      </c>
      <c r="H339" s="17"/>
      <c r="I339" s="17"/>
      <c r="J339" s="17"/>
      <c r="K339" s="17">
        <f t="shared" si="31"/>
        <v>0</v>
      </c>
    </row>
    <row r="340" spans="1:11" ht="25.5" hidden="1" x14ac:dyDescent="0.2">
      <c r="A340" s="28"/>
      <c r="B340" s="33"/>
      <c r="C340" s="34"/>
      <c r="D340" s="14" t="s">
        <v>5</v>
      </c>
      <c r="E340" s="17">
        <v>0</v>
      </c>
      <c r="F340" s="17">
        <v>0</v>
      </c>
      <c r="G340" s="17">
        <v>0</v>
      </c>
      <c r="H340" s="17"/>
      <c r="I340" s="17"/>
      <c r="J340" s="17"/>
      <c r="K340" s="17">
        <f t="shared" si="31"/>
        <v>0</v>
      </c>
    </row>
    <row r="341" spans="1:11" ht="27.75" hidden="1" customHeight="1" x14ac:dyDescent="0.2">
      <c r="A341" s="28"/>
      <c r="B341" s="33"/>
      <c r="C341" s="34"/>
      <c r="D341" s="14" t="s">
        <v>6</v>
      </c>
      <c r="E341" s="17">
        <v>0</v>
      </c>
      <c r="F341" s="17">
        <v>0</v>
      </c>
      <c r="G341" s="17">
        <v>0</v>
      </c>
      <c r="H341" s="17"/>
      <c r="I341" s="17"/>
      <c r="J341" s="17"/>
      <c r="K341" s="17">
        <f t="shared" si="31"/>
        <v>0</v>
      </c>
    </row>
    <row r="342" spans="1:11" ht="29.25" hidden="1" customHeight="1" x14ac:dyDescent="0.2">
      <c r="A342" s="28"/>
      <c r="B342" s="33"/>
      <c r="C342" s="34"/>
      <c r="D342" s="14" t="s">
        <v>7</v>
      </c>
      <c r="E342" s="17">
        <v>0</v>
      </c>
      <c r="F342" s="17">
        <v>0</v>
      </c>
      <c r="G342" s="17">
        <v>0</v>
      </c>
      <c r="H342" s="17"/>
      <c r="I342" s="17"/>
      <c r="J342" s="17"/>
      <c r="K342" s="17">
        <f t="shared" si="31"/>
        <v>0</v>
      </c>
    </row>
    <row r="343" spans="1:11" ht="21.75" hidden="1" customHeight="1" x14ac:dyDescent="0.2">
      <c r="A343" s="28" t="s">
        <v>65</v>
      </c>
      <c r="B343" s="33" t="s">
        <v>156</v>
      </c>
      <c r="C343" s="34" t="s">
        <v>97</v>
      </c>
      <c r="D343" s="14" t="s">
        <v>3</v>
      </c>
      <c r="E343" s="17">
        <v>0</v>
      </c>
      <c r="F343" s="17">
        <v>0</v>
      </c>
      <c r="G343" s="17">
        <v>0</v>
      </c>
      <c r="H343" s="17"/>
      <c r="I343" s="17"/>
      <c r="J343" s="17"/>
      <c r="K343" s="17">
        <f t="shared" si="31"/>
        <v>0</v>
      </c>
    </row>
    <row r="344" spans="1:11" ht="38.25" hidden="1" x14ac:dyDescent="0.2">
      <c r="A344" s="28"/>
      <c r="B344" s="33"/>
      <c r="C344" s="34"/>
      <c r="D344" s="14" t="s">
        <v>4</v>
      </c>
      <c r="E344" s="17">
        <v>0</v>
      </c>
      <c r="F344" s="17">
        <v>0</v>
      </c>
      <c r="G344" s="17">
        <v>0</v>
      </c>
      <c r="H344" s="17"/>
      <c r="I344" s="17"/>
      <c r="J344" s="17"/>
      <c r="K344" s="17">
        <f t="shared" si="31"/>
        <v>0</v>
      </c>
    </row>
    <row r="345" spans="1:11" ht="25.5" hidden="1" x14ac:dyDescent="0.2">
      <c r="A345" s="28"/>
      <c r="B345" s="33"/>
      <c r="C345" s="34"/>
      <c r="D345" s="14" t="s">
        <v>5</v>
      </c>
      <c r="E345" s="17">
        <v>0</v>
      </c>
      <c r="F345" s="17">
        <v>0</v>
      </c>
      <c r="G345" s="17">
        <v>0</v>
      </c>
      <c r="H345" s="17"/>
      <c r="I345" s="17"/>
      <c r="J345" s="17"/>
      <c r="K345" s="17">
        <f t="shared" si="31"/>
        <v>0</v>
      </c>
    </row>
    <row r="346" spans="1:11" ht="28.5" hidden="1" customHeight="1" x14ac:dyDescent="0.2">
      <c r="A346" s="28"/>
      <c r="B346" s="33"/>
      <c r="C346" s="34"/>
      <c r="D346" s="14" t="s">
        <v>6</v>
      </c>
      <c r="E346" s="17">
        <v>0</v>
      </c>
      <c r="F346" s="17">
        <v>0</v>
      </c>
      <c r="G346" s="17">
        <v>0</v>
      </c>
      <c r="H346" s="17"/>
      <c r="I346" s="17"/>
      <c r="J346" s="17"/>
      <c r="K346" s="17">
        <f t="shared" si="31"/>
        <v>0</v>
      </c>
    </row>
    <row r="347" spans="1:11" ht="25.5" hidden="1" x14ac:dyDescent="0.2">
      <c r="A347" s="28"/>
      <c r="B347" s="33"/>
      <c r="C347" s="34"/>
      <c r="D347" s="14" t="s">
        <v>7</v>
      </c>
      <c r="E347" s="17">
        <v>0</v>
      </c>
      <c r="F347" s="17">
        <v>0</v>
      </c>
      <c r="G347" s="17">
        <v>0</v>
      </c>
      <c r="H347" s="17"/>
      <c r="I347" s="17"/>
      <c r="J347" s="17"/>
      <c r="K347" s="17">
        <f t="shared" si="31"/>
        <v>0</v>
      </c>
    </row>
    <row r="348" spans="1:11" ht="26.25" hidden="1" customHeight="1" x14ac:dyDescent="0.2">
      <c r="A348" s="28" t="s">
        <v>66</v>
      </c>
      <c r="B348" s="33" t="s">
        <v>157</v>
      </c>
      <c r="C348" s="34" t="s">
        <v>97</v>
      </c>
      <c r="D348" s="14" t="s">
        <v>3</v>
      </c>
      <c r="E348" s="17">
        <v>0</v>
      </c>
      <c r="F348" s="17">
        <v>0</v>
      </c>
      <c r="G348" s="17">
        <v>0</v>
      </c>
      <c r="H348" s="17"/>
      <c r="I348" s="17"/>
      <c r="J348" s="17"/>
      <c r="K348" s="17">
        <f t="shared" si="31"/>
        <v>0</v>
      </c>
    </row>
    <row r="349" spans="1:11" ht="38.25" hidden="1" x14ac:dyDescent="0.2">
      <c r="A349" s="28"/>
      <c r="B349" s="33"/>
      <c r="C349" s="34"/>
      <c r="D349" s="14" t="s">
        <v>4</v>
      </c>
      <c r="E349" s="17">
        <v>0</v>
      </c>
      <c r="F349" s="17">
        <v>0</v>
      </c>
      <c r="G349" s="17">
        <v>0</v>
      </c>
      <c r="H349" s="17"/>
      <c r="I349" s="17"/>
      <c r="J349" s="17"/>
      <c r="K349" s="17">
        <f t="shared" si="31"/>
        <v>0</v>
      </c>
    </row>
    <row r="350" spans="1:11" ht="25.5" hidden="1" x14ac:dyDescent="0.2">
      <c r="A350" s="28"/>
      <c r="B350" s="33"/>
      <c r="C350" s="34"/>
      <c r="D350" s="14" t="s">
        <v>5</v>
      </c>
      <c r="E350" s="17">
        <v>0</v>
      </c>
      <c r="F350" s="17">
        <v>0</v>
      </c>
      <c r="G350" s="17">
        <v>0</v>
      </c>
      <c r="H350" s="17"/>
      <c r="I350" s="17"/>
      <c r="J350" s="17"/>
      <c r="K350" s="17">
        <f t="shared" si="31"/>
        <v>0</v>
      </c>
    </row>
    <row r="351" spans="1:11" ht="28.5" hidden="1" customHeight="1" x14ac:dyDescent="0.2">
      <c r="A351" s="28"/>
      <c r="B351" s="33"/>
      <c r="C351" s="34"/>
      <c r="D351" s="14" t="s">
        <v>6</v>
      </c>
      <c r="E351" s="17">
        <v>0</v>
      </c>
      <c r="F351" s="17">
        <v>0</v>
      </c>
      <c r="G351" s="17">
        <v>0</v>
      </c>
      <c r="H351" s="17"/>
      <c r="I351" s="17"/>
      <c r="J351" s="17"/>
      <c r="K351" s="17">
        <f t="shared" si="31"/>
        <v>0</v>
      </c>
    </row>
    <row r="352" spans="1:11" ht="25.5" hidden="1" x14ac:dyDescent="0.2">
      <c r="A352" s="28"/>
      <c r="B352" s="33"/>
      <c r="C352" s="34"/>
      <c r="D352" s="14" t="s">
        <v>7</v>
      </c>
      <c r="E352" s="17">
        <v>0</v>
      </c>
      <c r="F352" s="17">
        <v>0</v>
      </c>
      <c r="G352" s="17">
        <v>0</v>
      </c>
      <c r="H352" s="17"/>
      <c r="I352" s="17"/>
      <c r="J352" s="17"/>
      <c r="K352" s="17">
        <f t="shared" si="31"/>
        <v>0</v>
      </c>
    </row>
    <row r="353" spans="1:11" ht="22.5" hidden="1" customHeight="1" x14ac:dyDescent="0.2">
      <c r="A353" s="28" t="s">
        <v>67</v>
      </c>
      <c r="B353" s="33" t="s">
        <v>158</v>
      </c>
      <c r="C353" s="34" t="s">
        <v>97</v>
      </c>
      <c r="D353" s="14" t="s">
        <v>3</v>
      </c>
      <c r="E353" s="17">
        <v>0</v>
      </c>
      <c r="F353" s="17">
        <v>0</v>
      </c>
      <c r="G353" s="17">
        <v>0</v>
      </c>
      <c r="H353" s="17"/>
      <c r="I353" s="17"/>
      <c r="J353" s="17"/>
      <c r="K353" s="17">
        <f t="shared" si="31"/>
        <v>0</v>
      </c>
    </row>
    <row r="354" spans="1:11" ht="38.25" hidden="1" x14ac:dyDescent="0.2">
      <c r="A354" s="28"/>
      <c r="B354" s="33"/>
      <c r="C354" s="34"/>
      <c r="D354" s="14" t="s">
        <v>4</v>
      </c>
      <c r="E354" s="17">
        <v>0</v>
      </c>
      <c r="F354" s="17">
        <v>0</v>
      </c>
      <c r="G354" s="17">
        <v>0</v>
      </c>
      <c r="H354" s="17"/>
      <c r="I354" s="17"/>
      <c r="J354" s="17"/>
      <c r="K354" s="17">
        <f t="shared" si="31"/>
        <v>0</v>
      </c>
    </row>
    <row r="355" spans="1:11" ht="25.5" hidden="1" x14ac:dyDescent="0.2">
      <c r="A355" s="28"/>
      <c r="B355" s="33"/>
      <c r="C355" s="34"/>
      <c r="D355" s="14" t="s">
        <v>5</v>
      </c>
      <c r="E355" s="17">
        <v>0</v>
      </c>
      <c r="F355" s="17">
        <v>0</v>
      </c>
      <c r="G355" s="17">
        <v>0</v>
      </c>
      <c r="H355" s="17"/>
      <c r="I355" s="17"/>
      <c r="J355" s="17"/>
      <c r="K355" s="17">
        <f t="shared" si="31"/>
        <v>0</v>
      </c>
    </row>
    <row r="356" spans="1:11" ht="29.25" hidden="1" customHeight="1" x14ac:dyDescent="0.2">
      <c r="A356" s="28"/>
      <c r="B356" s="33"/>
      <c r="C356" s="34"/>
      <c r="D356" s="14" t="s">
        <v>6</v>
      </c>
      <c r="E356" s="17">
        <v>0</v>
      </c>
      <c r="F356" s="17">
        <v>0</v>
      </c>
      <c r="G356" s="17">
        <v>0</v>
      </c>
      <c r="H356" s="17"/>
      <c r="I356" s="17"/>
      <c r="J356" s="17"/>
      <c r="K356" s="17">
        <f t="shared" si="31"/>
        <v>0</v>
      </c>
    </row>
    <row r="357" spans="1:11" ht="25.5" hidden="1" x14ac:dyDescent="0.2">
      <c r="A357" s="28"/>
      <c r="B357" s="33"/>
      <c r="C357" s="34"/>
      <c r="D357" s="14" t="s">
        <v>7</v>
      </c>
      <c r="E357" s="17">
        <v>0</v>
      </c>
      <c r="F357" s="17">
        <v>0</v>
      </c>
      <c r="G357" s="17">
        <v>0</v>
      </c>
      <c r="H357" s="17"/>
      <c r="I357" s="17"/>
      <c r="J357" s="17"/>
      <c r="K357" s="17">
        <f t="shared" si="31"/>
        <v>0</v>
      </c>
    </row>
    <row r="358" spans="1:11" ht="34.5" hidden="1" customHeight="1" x14ac:dyDescent="0.2">
      <c r="A358" s="28" t="s">
        <v>68</v>
      </c>
      <c r="B358" s="33" t="s">
        <v>159</v>
      </c>
      <c r="C358" s="34" t="s">
        <v>97</v>
      </c>
      <c r="D358" s="14" t="s">
        <v>3</v>
      </c>
      <c r="E358" s="17">
        <v>0</v>
      </c>
      <c r="F358" s="17">
        <v>0</v>
      </c>
      <c r="G358" s="17">
        <v>0</v>
      </c>
      <c r="H358" s="17"/>
      <c r="I358" s="17"/>
      <c r="J358" s="17"/>
      <c r="K358" s="17">
        <f t="shared" ref="K358:K389" si="32">SUM(E358:E358)</f>
        <v>0</v>
      </c>
    </row>
    <row r="359" spans="1:11" ht="38.25" hidden="1" x14ac:dyDescent="0.2">
      <c r="A359" s="28"/>
      <c r="B359" s="33"/>
      <c r="C359" s="34"/>
      <c r="D359" s="14" t="s">
        <v>4</v>
      </c>
      <c r="E359" s="17">
        <v>0</v>
      </c>
      <c r="F359" s="17">
        <v>0</v>
      </c>
      <c r="G359" s="17">
        <v>0</v>
      </c>
      <c r="H359" s="17"/>
      <c r="I359" s="17"/>
      <c r="J359" s="17"/>
      <c r="K359" s="17">
        <f t="shared" si="32"/>
        <v>0</v>
      </c>
    </row>
    <row r="360" spans="1:11" ht="25.5" hidden="1" x14ac:dyDescent="0.2">
      <c r="A360" s="28"/>
      <c r="B360" s="33"/>
      <c r="C360" s="34"/>
      <c r="D360" s="14" t="s">
        <v>5</v>
      </c>
      <c r="E360" s="17">
        <v>0</v>
      </c>
      <c r="F360" s="17">
        <v>0</v>
      </c>
      <c r="G360" s="17">
        <v>0</v>
      </c>
      <c r="H360" s="17"/>
      <c r="I360" s="17"/>
      <c r="J360" s="17"/>
      <c r="K360" s="17">
        <f t="shared" si="32"/>
        <v>0</v>
      </c>
    </row>
    <row r="361" spans="1:11" ht="25.5" hidden="1" x14ac:dyDescent="0.2">
      <c r="A361" s="28"/>
      <c r="B361" s="33"/>
      <c r="C361" s="34"/>
      <c r="D361" s="14" t="s">
        <v>6</v>
      </c>
      <c r="E361" s="17">
        <v>0</v>
      </c>
      <c r="F361" s="17">
        <v>0</v>
      </c>
      <c r="G361" s="17">
        <v>0</v>
      </c>
      <c r="H361" s="17"/>
      <c r="I361" s="17"/>
      <c r="J361" s="17"/>
      <c r="K361" s="17">
        <f t="shared" si="32"/>
        <v>0</v>
      </c>
    </row>
    <row r="362" spans="1:11" ht="25.5" hidden="1" x14ac:dyDescent="0.2">
      <c r="A362" s="28"/>
      <c r="B362" s="33"/>
      <c r="C362" s="34"/>
      <c r="D362" s="14" t="s">
        <v>7</v>
      </c>
      <c r="E362" s="17">
        <v>0</v>
      </c>
      <c r="F362" s="17">
        <v>0</v>
      </c>
      <c r="G362" s="17">
        <v>0</v>
      </c>
      <c r="H362" s="17"/>
      <c r="I362" s="17"/>
      <c r="J362" s="17"/>
      <c r="K362" s="17">
        <f t="shared" si="32"/>
        <v>0</v>
      </c>
    </row>
    <row r="363" spans="1:11" ht="27.75" hidden="1" customHeight="1" x14ac:dyDescent="0.2">
      <c r="A363" s="28" t="s">
        <v>69</v>
      </c>
      <c r="B363" s="33" t="s">
        <v>160</v>
      </c>
      <c r="C363" s="34" t="s">
        <v>97</v>
      </c>
      <c r="D363" s="14" t="s">
        <v>3</v>
      </c>
      <c r="E363" s="17">
        <v>0</v>
      </c>
      <c r="F363" s="17">
        <v>0</v>
      </c>
      <c r="G363" s="17">
        <v>0</v>
      </c>
      <c r="H363" s="17"/>
      <c r="I363" s="17"/>
      <c r="J363" s="17"/>
      <c r="K363" s="17">
        <f t="shared" si="32"/>
        <v>0</v>
      </c>
    </row>
    <row r="364" spans="1:11" ht="24" hidden="1" customHeight="1" x14ac:dyDescent="0.2">
      <c r="A364" s="28"/>
      <c r="B364" s="33"/>
      <c r="C364" s="34"/>
      <c r="D364" s="14" t="s">
        <v>4</v>
      </c>
      <c r="E364" s="17">
        <v>0</v>
      </c>
      <c r="F364" s="17">
        <v>0</v>
      </c>
      <c r="G364" s="17">
        <v>0</v>
      </c>
      <c r="H364" s="17"/>
      <c r="I364" s="17"/>
      <c r="J364" s="17"/>
      <c r="K364" s="17">
        <f t="shared" si="32"/>
        <v>0</v>
      </c>
    </row>
    <row r="365" spans="1:11" ht="25.5" hidden="1" x14ac:dyDescent="0.2">
      <c r="A365" s="28"/>
      <c r="B365" s="33"/>
      <c r="C365" s="34"/>
      <c r="D365" s="14" t="s">
        <v>5</v>
      </c>
      <c r="E365" s="17">
        <v>0</v>
      </c>
      <c r="F365" s="17">
        <v>0</v>
      </c>
      <c r="G365" s="17">
        <v>0</v>
      </c>
      <c r="H365" s="17"/>
      <c r="I365" s="17"/>
      <c r="J365" s="17"/>
      <c r="K365" s="17">
        <f t="shared" si="32"/>
        <v>0</v>
      </c>
    </row>
    <row r="366" spans="1:11" ht="25.5" hidden="1" x14ac:dyDescent="0.2">
      <c r="A366" s="28"/>
      <c r="B366" s="33"/>
      <c r="C366" s="34"/>
      <c r="D366" s="14" t="s">
        <v>6</v>
      </c>
      <c r="E366" s="17">
        <v>0</v>
      </c>
      <c r="F366" s="17">
        <v>0</v>
      </c>
      <c r="G366" s="17">
        <v>0</v>
      </c>
      <c r="H366" s="17"/>
      <c r="I366" s="17"/>
      <c r="J366" s="17"/>
      <c r="K366" s="17">
        <f t="shared" si="32"/>
        <v>0</v>
      </c>
    </row>
    <row r="367" spans="1:11" ht="25.5" hidden="1" x14ac:dyDescent="0.2">
      <c r="A367" s="28"/>
      <c r="B367" s="33"/>
      <c r="C367" s="34"/>
      <c r="D367" s="14" t="s">
        <v>7</v>
      </c>
      <c r="E367" s="17">
        <v>0</v>
      </c>
      <c r="F367" s="17">
        <v>0</v>
      </c>
      <c r="G367" s="17">
        <v>0</v>
      </c>
      <c r="H367" s="17"/>
      <c r="I367" s="17"/>
      <c r="J367" s="17"/>
      <c r="K367" s="17">
        <f t="shared" si="32"/>
        <v>0</v>
      </c>
    </row>
    <row r="368" spans="1:11" ht="26.25" hidden="1" customHeight="1" x14ac:dyDescent="0.2">
      <c r="A368" s="28" t="s">
        <v>70</v>
      </c>
      <c r="B368" s="33" t="s">
        <v>161</v>
      </c>
      <c r="C368" s="34" t="s">
        <v>97</v>
      </c>
      <c r="D368" s="14" t="s">
        <v>3</v>
      </c>
      <c r="E368" s="17">
        <v>0</v>
      </c>
      <c r="F368" s="17">
        <v>0</v>
      </c>
      <c r="G368" s="17">
        <v>0</v>
      </c>
      <c r="H368" s="17"/>
      <c r="I368" s="17"/>
      <c r="J368" s="17"/>
      <c r="K368" s="17">
        <f t="shared" si="32"/>
        <v>0</v>
      </c>
    </row>
    <row r="369" spans="1:11" ht="30.75" hidden="1" customHeight="1" x14ac:dyDescent="0.2">
      <c r="A369" s="28"/>
      <c r="B369" s="33"/>
      <c r="C369" s="34"/>
      <c r="D369" s="14" t="s">
        <v>4</v>
      </c>
      <c r="E369" s="17">
        <v>0</v>
      </c>
      <c r="F369" s="17">
        <v>0</v>
      </c>
      <c r="G369" s="17">
        <v>0</v>
      </c>
      <c r="H369" s="17"/>
      <c r="I369" s="17"/>
      <c r="J369" s="17"/>
      <c r="K369" s="17">
        <f t="shared" si="32"/>
        <v>0</v>
      </c>
    </row>
    <row r="370" spans="1:11" ht="26.25" hidden="1" customHeight="1" x14ac:dyDescent="0.2">
      <c r="A370" s="28"/>
      <c r="B370" s="33"/>
      <c r="C370" s="34"/>
      <c r="D370" s="14" t="s">
        <v>5</v>
      </c>
      <c r="E370" s="17">
        <v>0</v>
      </c>
      <c r="F370" s="17">
        <v>0</v>
      </c>
      <c r="G370" s="17">
        <v>0</v>
      </c>
      <c r="H370" s="17"/>
      <c r="I370" s="17"/>
      <c r="J370" s="17"/>
      <c r="K370" s="17">
        <f t="shared" si="32"/>
        <v>0</v>
      </c>
    </row>
    <row r="371" spans="1:11" ht="30.75" hidden="1" customHeight="1" x14ac:dyDescent="0.2">
      <c r="A371" s="28"/>
      <c r="B371" s="33"/>
      <c r="C371" s="34"/>
      <c r="D371" s="14" t="s">
        <v>6</v>
      </c>
      <c r="E371" s="17">
        <v>0</v>
      </c>
      <c r="F371" s="17">
        <v>0</v>
      </c>
      <c r="G371" s="17">
        <v>0</v>
      </c>
      <c r="H371" s="17"/>
      <c r="I371" s="17"/>
      <c r="J371" s="17"/>
      <c r="K371" s="17">
        <f t="shared" si="32"/>
        <v>0</v>
      </c>
    </row>
    <row r="372" spans="1:11" ht="32.25" hidden="1" customHeight="1" x14ac:dyDescent="0.2">
      <c r="A372" s="28"/>
      <c r="B372" s="33"/>
      <c r="C372" s="34"/>
      <c r="D372" s="14" t="s">
        <v>7</v>
      </c>
      <c r="E372" s="17">
        <v>0</v>
      </c>
      <c r="F372" s="17">
        <v>0</v>
      </c>
      <c r="G372" s="17">
        <v>0</v>
      </c>
      <c r="H372" s="17"/>
      <c r="I372" s="17"/>
      <c r="J372" s="17"/>
      <c r="K372" s="17">
        <f t="shared" si="32"/>
        <v>0</v>
      </c>
    </row>
    <row r="373" spans="1:11" ht="46.5" hidden="1" customHeight="1" x14ac:dyDescent="0.2">
      <c r="A373" s="28" t="s">
        <v>71</v>
      </c>
      <c r="B373" s="33" t="s">
        <v>162</v>
      </c>
      <c r="C373" s="34" t="s">
        <v>97</v>
      </c>
      <c r="D373" s="14" t="s">
        <v>3</v>
      </c>
      <c r="E373" s="17">
        <v>0</v>
      </c>
      <c r="F373" s="17">
        <v>0</v>
      </c>
      <c r="G373" s="17">
        <v>0</v>
      </c>
      <c r="H373" s="17"/>
      <c r="I373" s="17"/>
      <c r="J373" s="17"/>
      <c r="K373" s="17">
        <f t="shared" si="32"/>
        <v>0</v>
      </c>
    </row>
    <row r="374" spans="1:11" ht="39" hidden="1" customHeight="1" x14ac:dyDescent="0.2">
      <c r="A374" s="28"/>
      <c r="B374" s="33"/>
      <c r="C374" s="34"/>
      <c r="D374" s="14" t="s">
        <v>4</v>
      </c>
      <c r="E374" s="17">
        <v>0</v>
      </c>
      <c r="F374" s="17">
        <v>0</v>
      </c>
      <c r="G374" s="17">
        <v>0</v>
      </c>
      <c r="H374" s="17"/>
      <c r="I374" s="17"/>
      <c r="J374" s="17"/>
      <c r="K374" s="17">
        <f t="shared" si="32"/>
        <v>0</v>
      </c>
    </row>
    <row r="375" spans="1:11" ht="40.5" hidden="1" customHeight="1" x14ac:dyDescent="0.2">
      <c r="A375" s="28"/>
      <c r="B375" s="33"/>
      <c r="C375" s="34"/>
      <c r="D375" s="14" t="s">
        <v>5</v>
      </c>
      <c r="E375" s="17">
        <v>0</v>
      </c>
      <c r="F375" s="17">
        <v>0</v>
      </c>
      <c r="G375" s="17">
        <v>0</v>
      </c>
      <c r="H375" s="17"/>
      <c r="I375" s="17"/>
      <c r="J375" s="17"/>
      <c r="K375" s="17">
        <f t="shared" si="32"/>
        <v>0</v>
      </c>
    </row>
    <row r="376" spans="1:11" ht="42.75" hidden="1" customHeight="1" x14ac:dyDescent="0.2">
      <c r="A376" s="28"/>
      <c r="B376" s="33"/>
      <c r="C376" s="34"/>
      <c r="D376" s="14" t="s">
        <v>6</v>
      </c>
      <c r="E376" s="17">
        <v>0</v>
      </c>
      <c r="F376" s="17">
        <v>0</v>
      </c>
      <c r="G376" s="17">
        <v>0</v>
      </c>
      <c r="H376" s="17"/>
      <c r="I376" s="17"/>
      <c r="J376" s="17"/>
      <c r="K376" s="17">
        <f t="shared" si="32"/>
        <v>0</v>
      </c>
    </row>
    <row r="377" spans="1:11" ht="37.5" hidden="1" customHeight="1" x14ac:dyDescent="0.2">
      <c r="A377" s="28"/>
      <c r="B377" s="33"/>
      <c r="C377" s="34"/>
      <c r="D377" s="14" t="s">
        <v>7</v>
      </c>
      <c r="E377" s="17">
        <v>0</v>
      </c>
      <c r="F377" s="17">
        <v>0</v>
      </c>
      <c r="G377" s="17">
        <v>0</v>
      </c>
      <c r="H377" s="17"/>
      <c r="I377" s="17"/>
      <c r="J377" s="17"/>
      <c r="K377" s="17">
        <f t="shared" si="32"/>
        <v>0</v>
      </c>
    </row>
    <row r="378" spans="1:11" ht="39" hidden="1" customHeight="1" x14ac:dyDescent="0.2">
      <c r="A378" s="28" t="s">
        <v>72</v>
      </c>
      <c r="B378" s="33" t="s">
        <v>163</v>
      </c>
      <c r="C378" s="34" t="s">
        <v>97</v>
      </c>
      <c r="D378" s="14" t="s">
        <v>3</v>
      </c>
      <c r="E378" s="17">
        <v>0</v>
      </c>
      <c r="F378" s="17">
        <v>0</v>
      </c>
      <c r="G378" s="17">
        <v>0</v>
      </c>
      <c r="H378" s="17"/>
      <c r="I378" s="17"/>
      <c r="J378" s="17"/>
      <c r="K378" s="17">
        <f t="shared" si="32"/>
        <v>0</v>
      </c>
    </row>
    <row r="379" spans="1:11" ht="33.75" hidden="1" customHeight="1" x14ac:dyDescent="0.2">
      <c r="A379" s="28"/>
      <c r="B379" s="33"/>
      <c r="C379" s="34"/>
      <c r="D379" s="14" t="s">
        <v>4</v>
      </c>
      <c r="E379" s="17">
        <v>0</v>
      </c>
      <c r="F379" s="17">
        <v>0</v>
      </c>
      <c r="G379" s="17">
        <v>0</v>
      </c>
      <c r="H379" s="17"/>
      <c r="I379" s="17"/>
      <c r="J379" s="17"/>
      <c r="K379" s="17">
        <f t="shared" si="32"/>
        <v>0</v>
      </c>
    </row>
    <row r="380" spans="1:11" ht="48" hidden="1" customHeight="1" x14ac:dyDescent="0.2">
      <c r="A380" s="28"/>
      <c r="B380" s="33"/>
      <c r="C380" s="34"/>
      <c r="D380" s="14" t="s">
        <v>5</v>
      </c>
      <c r="E380" s="17">
        <v>0</v>
      </c>
      <c r="F380" s="17">
        <v>0</v>
      </c>
      <c r="G380" s="17">
        <v>0</v>
      </c>
      <c r="H380" s="17"/>
      <c r="I380" s="17"/>
      <c r="J380" s="17"/>
      <c r="K380" s="17">
        <f t="shared" si="32"/>
        <v>0</v>
      </c>
    </row>
    <row r="381" spans="1:11" ht="36" hidden="1" customHeight="1" x14ac:dyDescent="0.2">
      <c r="A381" s="28"/>
      <c r="B381" s="33"/>
      <c r="C381" s="34"/>
      <c r="D381" s="14" t="s">
        <v>6</v>
      </c>
      <c r="E381" s="17">
        <v>0</v>
      </c>
      <c r="F381" s="17">
        <v>0</v>
      </c>
      <c r="G381" s="17">
        <v>0</v>
      </c>
      <c r="H381" s="17"/>
      <c r="I381" s="17"/>
      <c r="J381" s="17"/>
      <c r="K381" s="17">
        <f t="shared" si="32"/>
        <v>0</v>
      </c>
    </row>
    <row r="382" spans="1:11" ht="33.75" hidden="1" customHeight="1" x14ac:dyDescent="0.2">
      <c r="A382" s="28"/>
      <c r="B382" s="33"/>
      <c r="C382" s="34"/>
      <c r="D382" s="14" t="s">
        <v>7</v>
      </c>
      <c r="E382" s="17">
        <v>0</v>
      </c>
      <c r="F382" s="17">
        <v>0</v>
      </c>
      <c r="G382" s="17">
        <v>0</v>
      </c>
      <c r="H382" s="17"/>
      <c r="I382" s="17"/>
      <c r="J382" s="17"/>
      <c r="K382" s="17">
        <f t="shared" si="32"/>
        <v>0</v>
      </c>
    </row>
    <row r="383" spans="1:11" ht="43.5" hidden="1" customHeight="1" x14ac:dyDescent="0.2">
      <c r="A383" s="28" t="s">
        <v>73</v>
      </c>
      <c r="B383" s="33" t="s">
        <v>164</v>
      </c>
      <c r="C383" s="34" t="s">
        <v>97</v>
      </c>
      <c r="D383" s="14" t="s">
        <v>3</v>
      </c>
      <c r="E383" s="17">
        <v>0</v>
      </c>
      <c r="F383" s="17">
        <v>0</v>
      </c>
      <c r="G383" s="17">
        <v>0</v>
      </c>
      <c r="H383" s="17"/>
      <c r="I383" s="17"/>
      <c r="J383" s="17"/>
      <c r="K383" s="17">
        <f t="shared" si="32"/>
        <v>0</v>
      </c>
    </row>
    <row r="384" spans="1:11" ht="43.5" hidden="1" customHeight="1" x14ac:dyDescent="0.2">
      <c r="A384" s="28"/>
      <c r="B384" s="33"/>
      <c r="C384" s="34"/>
      <c r="D384" s="14" t="s">
        <v>4</v>
      </c>
      <c r="E384" s="17">
        <v>0</v>
      </c>
      <c r="F384" s="17">
        <v>0</v>
      </c>
      <c r="G384" s="17">
        <v>0</v>
      </c>
      <c r="H384" s="17"/>
      <c r="I384" s="17"/>
      <c r="J384" s="17"/>
      <c r="K384" s="17">
        <f t="shared" si="32"/>
        <v>0</v>
      </c>
    </row>
    <row r="385" spans="1:11" ht="46.5" hidden="1" customHeight="1" x14ac:dyDescent="0.2">
      <c r="A385" s="28"/>
      <c r="B385" s="33"/>
      <c r="C385" s="34"/>
      <c r="D385" s="14" t="s">
        <v>5</v>
      </c>
      <c r="E385" s="17">
        <v>0</v>
      </c>
      <c r="F385" s="17">
        <v>0</v>
      </c>
      <c r="G385" s="17">
        <v>0</v>
      </c>
      <c r="H385" s="17"/>
      <c r="I385" s="17"/>
      <c r="J385" s="17"/>
      <c r="K385" s="17">
        <f t="shared" si="32"/>
        <v>0</v>
      </c>
    </row>
    <row r="386" spans="1:11" ht="47.25" hidden="1" customHeight="1" x14ac:dyDescent="0.2">
      <c r="A386" s="28"/>
      <c r="B386" s="33"/>
      <c r="C386" s="34"/>
      <c r="D386" s="14" t="s">
        <v>6</v>
      </c>
      <c r="E386" s="17">
        <v>0</v>
      </c>
      <c r="F386" s="17">
        <v>0</v>
      </c>
      <c r="G386" s="17">
        <v>0</v>
      </c>
      <c r="H386" s="17"/>
      <c r="I386" s="17"/>
      <c r="J386" s="17"/>
      <c r="K386" s="17">
        <f t="shared" si="32"/>
        <v>0</v>
      </c>
    </row>
    <row r="387" spans="1:11" ht="72" hidden="1" customHeight="1" x14ac:dyDescent="0.2">
      <c r="A387" s="28"/>
      <c r="B387" s="33"/>
      <c r="C387" s="34"/>
      <c r="D387" s="14" t="s">
        <v>7</v>
      </c>
      <c r="E387" s="17">
        <v>0</v>
      </c>
      <c r="F387" s="17">
        <v>0</v>
      </c>
      <c r="G387" s="17">
        <v>0</v>
      </c>
      <c r="H387" s="17"/>
      <c r="I387" s="17"/>
      <c r="J387" s="17"/>
      <c r="K387" s="17">
        <f t="shared" si="32"/>
        <v>0</v>
      </c>
    </row>
    <row r="388" spans="1:11" ht="30.75" hidden="1" customHeight="1" x14ac:dyDescent="0.2">
      <c r="A388" s="28" t="s">
        <v>74</v>
      </c>
      <c r="B388" s="33" t="s">
        <v>165</v>
      </c>
      <c r="C388" s="34" t="s">
        <v>97</v>
      </c>
      <c r="D388" s="14" t="s">
        <v>3</v>
      </c>
      <c r="E388" s="17">
        <v>0</v>
      </c>
      <c r="F388" s="17">
        <v>0</v>
      </c>
      <c r="G388" s="17">
        <v>0</v>
      </c>
      <c r="H388" s="17"/>
      <c r="I388" s="17"/>
      <c r="J388" s="17"/>
      <c r="K388" s="17">
        <f t="shared" si="32"/>
        <v>0</v>
      </c>
    </row>
    <row r="389" spans="1:11" ht="38.25" hidden="1" x14ac:dyDescent="0.2">
      <c r="A389" s="28"/>
      <c r="B389" s="33"/>
      <c r="C389" s="34"/>
      <c r="D389" s="14" t="s">
        <v>4</v>
      </c>
      <c r="E389" s="17">
        <v>0</v>
      </c>
      <c r="F389" s="17">
        <v>0</v>
      </c>
      <c r="G389" s="17">
        <v>0</v>
      </c>
      <c r="H389" s="17"/>
      <c r="I389" s="17"/>
      <c r="J389" s="17"/>
      <c r="K389" s="17">
        <f t="shared" si="32"/>
        <v>0</v>
      </c>
    </row>
    <row r="390" spans="1:11" ht="25.5" hidden="1" x14ac:dyDescent="0.2">
      <c r="A390" s="28"/>
      <c r="B390" s="33"/>
      <c r="C390" s="34"/>
      <c r="D390" s="14" t="s">
        <v>5</v>
      </c>
      <c r="E390" s="17">
        <v>0</v>
      </c>
      <c r="F390" s="17">
        <v>0</v>
      </c>
      <c r="G390" s="17">
        <v>0</v>
      </c>
      <c r="H390" s="17"/>
      <c r="I390" s="17"/>
      <c r="J390" s="17"/>
      <c r="K390" s="17">
        <f t="shared" ref="K390:K395" si="33">SUM(E390:E390)</f>
        <v>0</v>
      </c>
    </row>
    <row r="391" spans="1:11" ht="31.5" hidden="1" customHeight="1" x14ac:dyDescent="0.2">
      <c r="A391" s="28"/>
      <c r="B391" s="33"/>
      <c r="C391" s="34"/>
      <c r="D391" s="14" t="s">
        <v>6</v>
      </c>
      <c r="E391" s="17">
        <v>0</v>
      </c>
      <c r="F391" s="17">
        <v>0</v>
      </c>
      <c r="G391" s="17">
        <v>0</v>
      </c>
      <c r="H391" s="17"/>
      <c r="I391" s="17"/>
      <c r="J391" s="17"/>
      <c r="K391" s="17">
        <f t="shared" si="33"/>
        <v>0</v>
      </c>
    </row>
    <row r="392" spans="1:11" ht="30.75" hidden="1" customHeight="1" x14ac:dyDescent="0.2">
      <c r="A392" s="28"/>
      <c r="B392" s="33"/>
      <c r="C392" s="34"/>
      <c r="D392" s="14" t="s">
        <v>7</v>
      </c>
      <c r="E392" s="17">
        <v>0</v>
      </c>
      <c r="F392" s="17">
        <v>0</v>
      </c>
      <c r="G392" s="17">
        <v>0</v>
      </c>
      <c r="H392" s="17"/>
      <c r="I392" s="17"/>
      <c r="J392" s="17"/>
      <c r="K392" s="17">
        <f t="shared" si="33"/>
        <v>0</v>
      </c>
    </row>
    <row r="393" spans="1:11" ht="24.75" hidden="1" customHeight="1" x14ac:dyDescent="0.2">
      <c r="A393" s="37" t="s">
        <v>75</v>
      </c>
      <c r="B393" s="33" t="s">
        <v>166</v>
      </c>
      <c r="C393" s="34" t="s">
        <v>97</v>
      </c>
      <c r="D393" s="14" t="s">
        <v>3</v>
      </c>
      <c r="E393" s="17">
        <v>0</v>
      </c>
      <c r="F393" s="17">
        <v>0</v>
      </c>
      <c r="G393" s="17">
        <v>0</v>
      </c>
      <c r="H393" s="17"/>
      <c r="I393" s="17"/>
      <c r="J393" s="17"/>
      <c r="K393" s="17">
        <f t="shared" si="33"/>
        <v>0</v>
      </c>
    </row>
    <row r="394" spans="1:11" ht="38.25" hidden="1" x14ac:dyDescent="0.2">
      <c r="A394" s="37"/>
      <c r="B394" s="33"/>
      <c r="C394" s="34"/>
      <c r="D394" s="14" t="s">
        <v>4</v>
      </c>
      <c r="E394" s="17">
        <v>0</v>
      </c>
      <c r="F394" s="17">
        <v>0</v>
      </c>
      <c r="G394" s="17">
        <v>0</v>
      </c>
      <c r="H394" s="17"/>
      <c r="I394" s="17"/>
      <c r="J394" s="17"/>
      <c r="K394" s="17">
        <f t="shared" si="33"/>
        <v>0</v>
      </c>
    </row>
    <row r="395" spans="1:11" ht="29.25" hidden="1" customHeight="1" x14ac:dyDescent="0.2">
      <c r="A395" s="37"/>
      <c r="B395" s="33"/>
      <c r="C395" s="34"/>
      <c r="D395" s="14" t="s">
        <v>5</v>
      </c>
      <c r="E395" s="17">
        <v>0</v>
      </c>
      <c r="F395" s="17">
        <v>0</v>
      </c>
      <c r="G395" s="17">
        <v>0</v>
      </c>
      <c r="H395" s="17"/>
      <c r="I395" s="17"/>
      <c r="J395" s="17"/>
      <c r="K395" s="17">
        <f t="shared" si="33"/>
        <v>0</v>
      </c>
    </row>
    <row r="396" spans="1:11" ht="17.25" hidden="1" customHeight="1" x14ac:dyDescent="0.2">
      <c r="A396" s="37"/>
      <c r="B396" s="33"/>
      <c r="C396" s="34"/>
      <c r="D396" s="34" t="s">
        <v>6</v>
      </c>
      <c r="E396" s="35">
        <v>0</v>
      </c>
      <c r="F396" s="17">
        <v>0</v>
      </c>
      <c r="G396" s="17">
        <v>0</v>
      </c>
      <c r="H396" s="17"/>
      <c r="I396" s="17"/>
      <c r="J396" s="17"/>
      <c r="K396" s="35">
        <f>SUM(E396:E397)</f>
        <v>0</v>
      </c>
    </row>
    <row r="397" spans="1:11" ht="20.25" hidden="1" customHeight="1" x14ac:dyDescent="0.2">
      <c r="A397" s="37"/>
      <c r="B397" s="33"/>
      <c r="C397" s="34"/>
      <c r="D397" s="34"/>
      <c r="E397" s="35"/>
      <c r="F397" s="17">
        <v>0</v>
      </c>
      <c r="G397" s="17">
        <v>0</v>
      </c>
      <c r="H397" s="17"/>
      <c r="I397" s="17"/>
      <c r="J397" s="17"/>
      <c r="K397" s="35"/>
    </row>
    <row r="398" spans="1:11" ht="25.5" hidden="1" x14ac:dyDescent="0.2">
      <c r="A398" s="37"/>
      <c r="B398" s="33"/>
      <c r="C398" s="34"/>
      <c r="D398" s="14" t="s">
        <v>7</v>
      </c>
      <c r="E398" s="17">
        <v>0</v>
      </c>
      <c r="F398" s="17">
        <v>0</v>
      </c>
      <c r="G398" s="17">
        <v>0</v>
      </c>
      <c r="H398" s="17"/>
      <c r="I398" s="17"/>
      <c r="J398" s="17"/>
      <c r="K398" s="17">
        <f t="shared" ref="K398:K429" si="34">SUM(E398:E398)</f>
        <v>0</v>
      </c>
    </row>
    <row r="399" spans="1:11" ht="20.25" hidden="1" customHeight="1" x14ac:dyDescent="0.2">
      <c r="A399" s="28" t="s">
        <v>76</v>
      </c>
      <c r="B399" s="33" t="s">
        <v>167</v>
      </c>
      <c r="C399" s="34" t="s">
        <v>97</v>
      </c>
      <c r="D399" s="14" t="s">
        <v>3</v>
      </c>
      <c r="E399" s="17">
        <v>0</v>
      </c>
      <c r="F399" s="17">
        <v>0</v>
      </c>
      <c r="G399" s="17">
        <v>0</v>
      </c>
      <c r="H399" s="17"/>
      <c r="I399" s="17"/>
      <c r="J399" s="17"/>
      <c r="K399" s="17">
        <f t="shared" si="34"/>
        <v>0</v>
      </c>
    </row>
    <row r="400" spans="1:11" ht="38.25" hidden="1" x14ac:dyDescent="0.2">
      <c r="A400" s="28"/>
      <c r="B400" s="33"/>
      <c r="C400" s="34"/>
      <c r="D400" s="14" t="s">
        <v>4</v>
      </c>
      <c r="E400" s="17">
        <v>0</v>
      </c>
      <c r="F400" s="17">
        <v>0</v>
      </c>
      <c r="G400" s="17">
        <v>0</v>
      </c>
      <c r="H400" s="17"/>
      <c r="I400" s="17"/>
      <c r="J400" s="17"/>
      <c r="K400" s="17">
        <f t="shared" si="34"/>
        <v>0</v>
      </c>
    </row>
    <row r="401" spans="1:11" ht="25.5" hidden="1" x14ac:dyDescent="0.2">
      <c r="A401" s="28"/>
      <c r="B401" s="33"/>
      <c r="C401" s="34"/>
      <c r="D401" s="14" t="s">
        <v>5</v>
      </c>
      <c r="E401" s="17">
        <v>0</v>
      </c>
      <c r="F401" s="17">
        <v>0</v>
      </c>
      <c r="G401" s="17">
        <v>0</v>
      </c>
      <c r="H401" s="17"/>
      <c r="I401" s="17"/>
      <c r="J401" s="17"/>
      <c r="K401" s="17">
        <f t="shared" si="34"/>
        <v>0</v>
      </c>
    </row>
    <row r="402" spans="1:11" ht="25.5" hidden="1" x14ac:dyDescent="0.2">
      <c r="A402" s="28"/>
      <c r="B402" s="33"/>
      <c r="C402" s="34"/>
      <c r="D402" s="14" t="s">
        <v>6</v>
      </c>
      <c r="E402" s="17">
        <v>0</v>
      </c>
      <c r="F402" s="17">
        <v>0</v>
      </c>
      <c r="G402" s="17">
        <v>0</v>
      </c>
      <c r="H402" s="17"/>
      <c r="I402" s="17"/>
      <c r="J402" s="17"/>
      <c r="K402" s="17">
        <f t="shared" si="34"/>
        <v>0</v>
      </c>
    </row>
    <row r="403" spans="1:11" ht="25.5" hidden="1" x14ac:dyDescent="0.2">
      <c r="A403" s="28"/>
      <c r="B403" s="33"/>
      <c r="C403" s="34"/>
      <c r="D403" s="14" t="s">
        <v>7</v>
      </c>
      <c r="E403" s="17">
        <v>0</v>
      </c>
      <c r="F403" s="17">
        <v>0</v>
      </c>
      <c r="G403" s="17">
        <v>0</v>
      </c>
      <c r="H403" s="17"/>
      <c r="I403" s="17"/>
      <c r="J403" s="17"/>
      <c r="K403" s="17">
        <f t="shared" si="34"/>
        <v>0</v>
      </c>
    </row>
    <row r="404" spans="1:11" ht="22.5" hidden="1" customHeight="1" x14ac:dyDescent="0.2">
      <c r="A404" s="28" t="s">
        <v>77</v>
      </c>
      <c r="B404" s="33" t="s">
        <v>168</v>
      </c>
      <c r="C404" s="34" t="s">
        <v>97</v>
      </c>
      <c r="D404" s="14" t="s">
        <v>3</v>
      </c>
      <c r="E404" s="17">
        <v>0</v>
      </c>
      <c r="F404" s="17">
        <v>0</v>
      </c>
      <c r="G404" s="17">
        <v>0</v>
      </c>
      <c r="H404" s="17"/>
      <c r="I404" s="17"/>
      <c r="J404" s="17"/>
      <c r="K404" s="17">
        <f t="shared" si="34"/>
        <v>0</v>
      </c>
    </row>
    <row r="405" spans="1:11" ht="38.25" hidden="1" x14ac:dyDescent="0.2">
      <c r="A405" s="28"/>
      <c r="B405" s="33"/>
      <c r="C405" s="34"/>
      <c r="D405" s="14" t="s">
        <v>4</v>
      </c>
      <c r="E405" s="17">
        <v>0</v>
      </c>
      <c r="F405" s="17">
        <v>0</v>
      </c>
      <c r="G405" s="17">
        <v>0</v>
      </c>
      <c r="H405" s="17"/>
      <c r="I405" s="17"/>
      <c r="J405" s="17"/>
      <c r="K405" s="17">
        <f t="shared" si="34"/>
        <v>0</v>
      </c>
    </row>
    <row r="406" spans="1:11" ht="25.5" hidden="1" x14ac:dyDescent="0.2">
      <c r="A406" s="28"/>
      <c r="B406" s="33"/>
      <c r="C406" s="34"/>
      <c r="D406" s="14" t="s">
        <v>5</v>
      </c>
      <c r="E406" s="17">
        <v>0</v>
      </c>
      <c r="F406" s="17">
        <v>0</v>
      </c>
      <c r="G406" s="17">
        <v>0</v>
      </c>
      <c r="H406" s="17"/>
      <c r="I406" s="17"/>
      <c r="J406" s="17"/>
      <c r="K406" s="17">
        <f t="shared" si="34"/>
        <v>0</v>
      </c>
    </row>
    <row r="407" spans="1:11" ht="28.5" hidden="1" customHeight="1" x14ac:dyDescent="0.2">
      <c r="A407" s="28"/>
      <c r="B407" s="33"/>
      <c r="C407" s="34"/>
      <c r="D407" s="14" t="s">
        <v>6</v>
      </c>
      <c r="E407" s="17">
        <v>0</v>
      </c>
      <c r="F407" s="17">
        <v>0</v>
      </c>
      <c r="G407" s="17">
        <v>0</v>
      </c>
      <c r="H407" s="17"/>
      <c r="I407" s="17"/>
      <c r="J407" s="17"/>
      <c r="K407" s="17">
        <f t="shared" si="34"/>
        <v>0</v>
      </c>
    </row>
    <row r="408" spans="1:11" ht="29.25" hidden="1" customHeight="1" x14ac:dyDescent="0.2">
      <c r="A408" s="28"/>
      <c r="B408" s="33"/>
      <c r="C408" s="34"/>
      <c r="D408" s="14" t="s">
        <v>7</v>
      </c>
      <c r="E408" s="17">
        <v>0</v>
      </c>
      <c r="F408" s="17">
        <v>0</v>
      </c>
      <c r="G408" s="17">
        <v>0</v>
      </c>
      <c r="H408" s="17"/>
      <c r="I408" s="17"/>
      <c r="J408" s="17"/>
      <c r="K408" s="17">
        <f t="shared" si="34"/>
        <v>0</v>
      </c>
    </row>
    <row r="409" spans="1:11" ht="16.5" hidden="1" customHeight="1" x14ac:dyDescent="0.2">
      <c r="A409" s="28" t="s">
        <v>78</v>
      </c>
      <c r="B409" s="33" t="s">
        <v>169</v>
      </c>
      <c r="C409" s="34" t="s">
        <v>97</v>
      </c>
      <c r="D409" s="14" t="s">
        <v>3</v>
      </c>
      <c r="E409" s="17">
        <v>0</v>
      </c>
      <c r="F409" s="17">
        <v>0</v>
      </c>
      <c r="G409" s="17">
        <v>0</v>
      </c>
      <c r="H409" s="17"/>
      <c r="I409" s="17"/>
      <c r="J409" s="17"/>
      <c r="K409" s="17">
        <f t="shared" si="34"/>
        <v>0</v>
      </c>
    </row>
    <row r="410" spans="1:11" ht="21" hidden="1" customHeight="1" x14ac:dyDescent="0.2">
      <c r="A410" s="28"/>
      <c r="B410" s="33"/>
      <c r="C410" s="34"/>
      <c r="D410" s="14" t="s">
        <v>4</v>
      </c>
      <c r="E410" s="17">
        <v>0</v>
      </c>
      <c r="F410" s="17">
        <v>0</v>
      </c>
      <c r="G410" s="17">
        <v>0</v>
      </c>
      <c r="H410" s="17"/>
      <c r="I410" s="17"/>
      <c r="J410" s="17"/>
      <c r="K410" s="17">
        <f t="shared" si="34"/>
        <v>0</v>
      </c>
    </row>
    <row r="411" spans="1:11" ht="22.5" hidden="1" customHeight="1" x14ac:dyDescent="0.2">
      <c r="A411" s="28"/>
      <c r="B411" s="33"/>
      <c r="C411" s="34"/>
      <c r="D411" s="14" t="s">
        <v>5</v>
      </c>
      <c r="E411" s="17">
        <v>0</v>
      </c>
      <c r="F411" s="17">
        <v>0</v>
      </c>
      <c r="G411" s="17">
        <v>0</v>
      </c>
      <c r="H411" s="17"/>
      <c r="I411" s="17"/>
      <c r="J411" s="17"/>
      <c r="K411" s="17">
        <f t="shared" si="34"/>
        <v>0</v>
      </c>
    </row>
    <row r="412" spans="1:11" ht="25.5" hidden="1" x14ac:dyDescent="0.2">
      <c r="A412" s="28"/>
      <c r="B412" s="33"/>
      <c r="C412" s="34"/>
      <c r="D412" s="14" t="s">
        <v>6</v>
      </c>
      <c r="E412" s="17">
        <v>0</v>
      </c>
      <c r="F412" s="17">
        <v>0</v>
      </c>
      <c r="G412" s="17">
        <v>0</v>
      </c>
      <c r="H412" s="17"/>
      <c r="I412" s="17"/>
      <c r="J412" s="17"/>
      <c r="K412" s="17">
        <f t="shared" si="34"/>
        <v>0</v>
      </c>
    </row>
    <row r="413" spans="1:11" ht="21.75" hidden="1" customHeight="1" x14ac:dyDescent="0.2">
      <c r="A413" s="28"/>
      <c r="B413" s="33"/>
      <c r="C413" s="34"/>
      <c r="D413" s="14" t="s">
        <v>7</v>
      </c>
      <c r="E413" s="17">
        <v>0</v>
      </c>
      <c r="F413" s="17">
        <v>0</v>
      </c>
      <c r="G413" s="17">
        <v>0</v>
      </c>
      <c r="H413" s="17"/>
      <c r="I413" s="17"/>
      <c r="J413" s="17"/>
      <c r="K413" s="17">
        <f t="shared" si="34"/>
        <v>0</v>
      </c>
    </row>
    <row r="414" spans="1:11" ht="16.5" hidden="1" customHeight="1" x14ac:dyDescent="0.2">
      <c r="A414" s="28" t="s">
        <v>79</v>
      </c>
      <c r="B414" s="33" t="s">
        <v>170</v>
      </c>
      <c r="C414" s="34" t="s">
        <v>97</v>
      </c>
      <c r="D414" s="14" t="s">
        <v>3</v>
      </c>
      <c r="E414" s="17">
        <v>0</v>
      </c>
      <c r="F414" s="17">
        <v>0</v>
      </c>
      <c r="G414" s="17">
        <v>0</v>
      </c>
      <c r="H414" s="17"/>
      <c r="I414" s="17"/>
      <c r="J414" s="17"/>
      <c r="K414" s="17">
        <f t="shared" si="34"/>
        <v>0</v>
      </c>
    </row>
    <row r="415" spans="1:11" ht="21.75" hidden="1" customHeight="1" x14ac:dyDescent="0.2">
      <c r="A415" s="28"/>
      <c r="B415" s="33"/>
      <c r="C415" s="34"/>
      <c r="D415" s="14" t="s">
        <v>4</v>
      </c>
      <c r="E415" s="17">
        <v>0</v>
      </c>
      <c r="F415" s="17">
        <v>0</v>
      </c>
      <c r="G415" s="17">
        <v>0</v>
      </c>
      <c r="H415" s="17"/>
      <c r="I415" s="17"/>
      <c r="J415" s="17"/>
      <c r="K415" s="17">
        <f t="shared" si="34"/>
        <v>0</v>
      </c>
    </row>
    <row r="416" spans="1:11" ht="25.5" hidden="1" x14ac:dyDescent="0.2">
      <c r="A416" s="28"/>
      <c r="B416" s="33"/>
      <c r="C416" s="34"/>
      <c r="D416" s="14" t="s">
        <v>5</v>
      </c>
      <c r="E416" s="17">
        <v>0</v>
      </c>
      <c r="F416" s="17">
        <v>0</v>
      </c>
      <c r="G416" s="17">
        <v>0</v>
      </c>
      <c r="H416" s="17"/>
      <c r="I416" s="17"/>
      <c r="J416" s="17"/>
      <c r="K416" s="17">
        <f t="shared" si="34"/>
        <v>0</v>
      </c>
    </row>
    <row r="417" spans="1:11" ht="21.75" hidden="1" customHeight="1" x14ac:dyDescent="0.2">
      <c r="A417" s="28"/>
      <c r="B417" s="33"/>
      <c r="C417" s="34"/>
      <c r="D417" s="14" t="s">
        <v>6</v>
      </c>
      <c r="E417" s="17">
        <v>0</v>
      </c>
      <c r="F417" s="17">
        <v>0</v>
      </c>
      <c r="G417" s="17">
        <v>0</v>
      </c>
      <c r="H417" s="17"/>
      <c r="I417" s="17"/>
      <c r="J417" s="17"/>
      <c r="K417" s="17">
        <f t="shared" si="34"/>
        <v>0</v>
      </c>
    </row>
    <row r="418" spans="1:11" ht="25.5" hidden="1" x14ac:dyDescent="0.2">
      <c r="A418" s="28"/>
      <c r="B418" s="33"/>
      <c r="C418" s="34"/>
      <c r="D418" s="14" t="s">
        <v>7</v>
      </c>
      <c r="E418" s="17">
        <v>0</v>
      </c>
      <c r="F418" s="17">
        <v>0</v>
      </c>
      <c r="G418" s="17">
        <v>0</v>
      </c>
      <c r="H418" s="17"/>
      <c r="I418" s="17"/>
      <c r="J418" s="17"/>
      <c r="K418" s="17">
        <f t="shared" si="34"/>
        <v>0</v>
      </c>
    </row>
    <row r="419" spans="1:11" ht="16.5" hidden="1" customHeight="1" x14ac:dyDescent="0.2">
      <c r="A419" s="28" t="s">
        <v>80</v>
      </c>
      <c r="B419" s="33" t="s">
        <v>171</v>
      </c>
      <c r="C419" s="34" t="s">
        <v>97</v>
      </c>
      <c r="D419" s="14" t="s">
        <v>3</v>
      </c>
      <c r="E419" s="17">
        <v>0</v>
      </c>
      <c r="F419" s="17">
        <v>0</v>
      </c>
      <c r="G419" s="17">
        <v>0</v>
      </c>
      <c r="H419" s="17"/>
      <c r="I419" s="17"/>
      <c r="J419" s="17"/>
      <c r="K419" s="17">
        <f t="shared" si="34"/>
        <v>0</v>
      </c>
    </row>
    <row r="420" spans="1:11" ht="22.5" hidden="1" customHeight="1" x14ac:dyDescent="0.2">
      <c r="A420" s="28"/>
      <c r="B420" s="33"/>
      <c r="C420" s="34"/>
      <c r="D420" s="14" t="s">
        <v>4</v>
      </c>
      <c r="E420" s="17">
        <v>0</v>
      </c>
      <c r="F420" s="17">
        <v>0</v>
      </c>
      <c r="G420" s="17">
        <v>0</v>
      </c>
      <c r="H420" s="17"/>
      <c r="I420" s="17"/>
      <c r="J420" s="17"/>
      <c r="K420" s="17">
        <f t="shared" si="34"/>
        <v>0</v>
      </c>
    </row>
    <row r="421" spans="1:11" ht="21" hidden="1" customHeight="1" x14ac:dyDescent="0.2">
      <c r="A421" s="28"/>
      <c r="B421" s="33"/>
      <c r="C421" s="34"/>
      <c r="D421" s="14" t="s">
        <v>5</v>
      </c>
      <c r="E421" s="17">
        <v>0</v>
      </c>
      <c r="F421" s="17">
        <v>0</v>
      </c>
      <c r="G421" s="17">
        <v>0</v>
      </c>
      <c r="H421" s="17"/>
      <c r="I421" s="17"/>
      <c r="J421" s="17"/>
      <c r="K421" s="17">
        <f t="shared" si="34"/>
        <v>0</v>
      </c>
    </row>
    <row r="422" spans="1:11" ht="21.75" hidden="1" customHeight="1" x14ac:dyDescent="0.2">
      <c r="A422" s="28"/>
      <c r="B422" s="33"/>
      <c r="C422" s="34"/>
      <c r="D422" s="14" t="s">
        <v>6</v>
      </c>
      <c r="E422" s="17">
        <v>0</v>
      </c>
      <c r="F422" s="17">
        <v>0</v>
      </c>
      <c r="G422" s="17">
        <v>0</v>
      </c>
      <c r="H422" s="17"/>
      <c r="I422" s="17"/>
      <c r="J422" s="17"/>
      <c r="K422" s="17">
        <f t="shared" si="34"/>
        <v>0</v>
      </c>
    </row>
    <row r="423" spans="1:11" ht="21.75" hidden="1" customHeight="1" x14ac:dyDescent="0.2">
      <c r="A423" s="28"/>
      <c r="B423" s="33"/>
      <c r="C423" s="34"/>
      <c r="D423" s="14" t="s">
        <v>7</v>
      </c>
      <c r="E423" s="17">
        <v>0</v>
      </c>
      <c r="F423" s="17">
        <v>0</v>
      </c>
      <c r="G423" s="17">
        <v>0</v>
      </c>
      <c r="H423" s="17"/>
      <c r="I423" s="17"/>
      <c r="J423" s="17"/>
      <c r="K423" s="17">
        <f t="shared" si="34"/>
        <v>0</v>
      </c>
    </row>
    <row r="424" spans="1:11" ht="16.5" hidden="1" customHeight="1" x14ac:dyDescent="0.2">
      <c r="A424" s="28" t="s">
        <v>81</v>
      </c>
      <c r="B424" s="33" t="s">
        <v>172</v>
      </c>
      <c r="C424" s="34" t="s">
        <v>97</v>
      </c>
      <c r="D424" s="14" t="s">
        <v>3</v>
      </c>
      <c r="E424" s="17">
        <v>0</v>
      </c>
      <c r="F424" s="17">
        <v>0</v>
      </c>
      <c r="G424" s="17">
        <v>0</v>
      </c>
      <c r="H424" s="17"/>
      <c r="I424" s="17"/>
      <c r="J424" s="17"/>
      <c r="K424" s="17">
        <f t="shared" si="34"/>
        <v>0</v>
      </c>
    </row>
    <row r="425" spans="1:11" ht="22.5" hidden="1" customHeight="1" x14ac:dyDescent="0.2">
      <c r="A425" s="28"/>
      <c r="B425" s="33"/>
      <c r="C425" s="34"/>
      <c r="D425" s="14" t="s">
        <v>4</v>
      </c>
      <c r="E425" s="17">
        <v>0</v>
      </c>
      <c r="F425" s="17">
        <v>0</v>
      </c>
      <c r="G425" s="17">
        <v>0</v>
      </c>
      <c r="H425" s="17"/>
      <c r="I425" s="17"/>
      <c r="J425" s="17"/>
      <c r="K425" s="17">
        <f t="shared" si="34"/>
        <v>0</v>
      </c>
    </row>
    <row r="426" spans="1:11" ht="21" hidden="1" customHeight="1" x14ac:dyDescent="0.2">
      <c r="A426" s="28"/>
      <c r="B426" s="33"/>
      <c r="C426" s="34"/>
      <c r="D426" s="14" t="s">
        <v>5</v>
      </c>
      <c r="E426" s="17">
        <v>0</v>
      </c>
      <c r="F426" s="17">
        <v>0</v>
      </c>
      <c r="G426" s="17">
        <v>0</v>
      </c>
      <c r="H426" s="17"/>
      <c r="I426" s="17"/>
      <c r="J426" s="17"/>
      <c r="K426" s="17">
        <f t="shared" si="34"/>
        <v>0</v>
      </c>
    </row>
    <row r="427" spans="1:11" ht="25.5" hidden="1" x14ac:dyDescent="0.2">
      <c r="A427" s="28"/>
      <c r="B427" s="33"/>
      <c r="C427" s="34"/>
      <c r="D427" s="14" t="s">
        <v>6</v>
      </c>
      <c r="E427" s="17">
        <v>0</v>
      </c>
      <c r="F427" s="17">
        <v>0</v>
      </c>
      <c r="G427" s="17">
        <v>0</v>
      </c>
      <c r="H427" s="17"/>
      <c r="I427" s="17"/>
      <c r="J427" s="17"/>
      <c r="K427" s="17">
        <f t="shared" si="34"/>
        <v>0</v>
      </c>
    </row>
    <row r="428" spans="1:11" ht="25.5" hidden="1" x14ac:dyDescent="0.2">
      <c r="A428" s="28"/>
      <c r="B428" s="33"/>
      <c r="C428" s="34"/>
      <c r="D428" s="14" t="s">
        <v>7</v>
      </c>
      <c r="E428" s="17">
        <v>0</v>
      </c>
      <c r="F428" s="17">
        <v>0</v>
      </c>
      <c r="G428" s="17">
        <v>0</v>
      </c>
      <c r="H428" s="17"/>
      <c r="I428" s="17"/>
      <c r="J428" s="17"/>
      <c r="K428" s="17">
        <f t="shared" si="34"/>
        <v>0</v>
      </c>
    </row>
    <row r="429" spans="1:11" ht="16.5" hidden="1" customHeight="1" x14ac:dyDescent="0.2">
      <c r="A429" s="28" t="s">
        <v>82</v>
      </c>
      <c r="B429" s="33" t="s">
        <v>173</v>
      </c>
      <c r="C429" s="34" t="s">
        <v>97</v>
      </c>
      <c r="D429" s="14" t="s">
        <v>3</v>
      </c>
      <c r="E429" s="17">
        <v>0</v>
      </c>
      <c r="F429" s="17">
        <v>0</v>
      </c>
      <c r="G429" s="17">
        <v>0</v>
      </c>
      <c r="H429" s="17"/>
      <c r="I429" s="17"/>
      <c r="J429" s="17"/>
      <c r="K429" s="17">
        <f t="shared" si="34"/>
        <v>0</v>
      </c>
    </row>
    <row r="430" spans="1:11" ht="23.25" hidden="1" customHeight="1" x14ac:dyDescent="0.2">
      <c r="A430" s="28"/>
      <c r="B430" s="33"/>
      <c r="C430" s="34"/>
      <c r="D430" s="14" t="s">
        <v>4</v>
      </c>
      <c r="E430" s="17">
        <v>0</v>
      </c>
      <c r="F430" s="17">
        <v>0</v>
      </c>
      <c r="G430" s="17">
        <v>0</v>
      </c>
      <c r="H430" s="17"/>
      <c r="I430" s="17"/>
      <c r="J430" s="17"/>
      <c r="K430" s="17">
        <f t="shared" ref="K430:K461" si="35">SUM(E430:E430)</f>
        <v>0</v>
      </c>
    </row>
    <row r="431" spans="1:11" ht="25.5" hidden="1" x14ac:dyDescent="0.2">
      <c r="A431" s="28"/>
      <c r="B431" s="33"/>
      <c r="C431" s="34"/>
      <c r="D431" s="14" t="s">
        <v>5</v>
      </c>
      <c r="E431" s="17">
        <v>0</v>
      </c>
      <c r="F431" s="17">
        <v>0</v>
      </c>
      <c r="G431" s="17">
        <v>0</v>
      </c>
      <c r="H431" s="17"/>
      <c r="I431" s="17"/>
      <c r="J431" s="17"/>
      <c r="K431" s="17">
        <f t="shared" si="35"/>
        <v>0</v>
      </c>
    </row>
    <row r="432" spans="1:11" ht="21" hidden="1" customHeight="1" x14ac:dyDescent="0.2">
      <c r="A432" s="28"/>
      <c r="B432" s="33"/>
      <c r="C432" s="34"/>
      <c r="D432" s="14" t="s">
        <v>6</v>
      </c>
      <c r="E432" s="17">
        <v>0</v>
      </c>
      <c r="F432" s="17">
        <v>0</v>
      </c>
      <c r="G432" s="17">
        <v>0</v>
      </c>
      <c r="H432" s="17"/>
      <c r="I432" s="17"/>
      <c r="J432" s="17"/>
      <c r="K432" s="17">
        <f t="shared" si="35"/>
        <v>0</v>
      </c>
    </row>
    <row r="433" spans="1:11" ht="18.75" hidden="1" customHeight="1" x14ac:dyDescent="0.2">
      <c r="A433" s="28"/>
      <c r="B433" s="33"/>
      <c r="C433" s="34"/>
      <c r="D433" s="14" t="s">
        <v>7</v>
      </c>
      <c r="E433" s="17">
        <v>0</v>
      </c>
      <c r="F433" s="17">
        <v>0</v>
      </c>
      <c r="G433" s="17">
        <v>0</v>
      </c>
      <c r="H433" s="17"/>
      <c r="I433" s="17"/>
      <c r="J433" s="17"/>
      <c r="K433" s="17">
        <f t="shared" si="35"/>
        <v>0</v>
      </c>
    </row>
    <row r="434" spans="1:11" ht="16.5" hidden="1" customHeight="1" x14ac:dyDescent="0.2">
      <c r="A434" s="28" t="s">
        <v>83</v>
      </c>
      <c r="B434" s="33" t="s">
        <v>174</v>
      </c>
      <c r="C434" s="34" t="s">
        <v>97</v>
      </c>
      <c r="D434" s="14" t="s">
        <v>3</v>
      </c>
      <c r="E434" s="17">
        <v>0</v>
      </c>
      <c r="F434" s="17">
        <v>0</v>
      </c>
      <c r="G434" s="17">
        <v>0</v>
      </c>
      <c r="H434" s="17"/>
      <c r="I434" s="17"/>
      <c r="J434" s="17"/>
      <c r="K434" s="17">
        <f t="shared" si="35"/>
        <v>0</v>
      </c>
    </row>
    <row r="435" spans="1:11" ht="23.25" hidden="1" customHeight="1" x14ac:dyDescent="0.2">
      <c r="A435" s="28"/>
      <c r="B435" s="33"/>
      <c r="C435" s="34"/>
      <c r="D435" s="14" t="s">
        <v>4</v>
      </c>
      <c r="E435" s="17">
        <v>0</v>
      </c>
      <c r="F435" s="17">
        <v>0</v>
      </c>
      <c r="G435" s="17">
        <v>0</v>
      </c>
      <c r="H435" s="17"/>
      <c r="I435" s="17"/>
      <c r="J435" s="17"/>
      <c r="K435" s="17">
        <f t="shared" si="35"/>
        <v>0</v>
      </c>
    </row>
    <row r="436" spans="1:11" ht="23.25" hidden="1" customHeight="1" x14ac:dyDescent="0.2">
      <c r="A436" s="28"/>
      <c r="B436" s="33"/>
      <c r="C436" s="34"/>
      <c r="D436" s="14" t="s">
        <v>5</v>
      </c>
      <c r="E436" s="17">
        <v>0</v>
      </c>
      <c r="F436" s="17">
        <v>0</v>
      </c>
      <c r="G436" s="17">
        <v>0</v>
      </c>
      <c r="H436" s="17"/>
      <c r="I436" s="17"/>
      <c r="J436" s="17"/>
      <c r="K436" s="17">
        <f t="shared" si="35"/>
        <v>0</v>
      </c>
    </row>
    <row r="437" spans="1:11" ht="21" hidden="1" customHeight="1" x14ac:dyDescent="0.2">
      <c r="A437" s="28"/>
      <c r="B437" s="33"/>
      <c r="C437" s="34"/>
      <c r="D437" s="14" t="s">
        <v>6</v>
      </c>
      <c r="E437" s="17">
        <v>0</v>
      </c>
      <c r="F437" s="17">
        <v>0</v>
      </c>
      <c r="G437" s="17">
        <v>0</v>
      </c>
      <c r="H437" s="17"/>
      <c r="I437" s="17"/>
      <c r="J437" s="17"/>
      <c r="K437" s="17">
        <f t="shared" si="35"/>
        <v>0</v>
      </c>
    </row>
    <row r="438" spans="1:11" ht="21.75" hidden="1" customHeight="1" x14ac:dyDescent="0.2">
      <c r="A438" s="28"/>
      <c r="B438" s="33"/>
      <c r="C438" s="34"/>
      <c r="D438" s="14" t="s">
        <v>7</v>
      </c>
      <c r="E438" s="17">
        <v>0</v>
      </c>
      <c r="F438" s="17">
        <v>0</v>
      </c>
      <c r="G438" s="17">
        <v>0</v>
      </c>
      <c r="H438" s="17"/>
      <c r="I438" s="17"/>
      <c r="J438" s="17"/>
      <c r="K438" s="17">
        <f t="shared" si="35"/>
        <v>0</v>
      </c>
    </row>
    <row r="439" spans="1:11" ht="16.5" hidden="1" customHeight="1" x14ac:dyDescent="0.2">
      <c r="A439" s="28" t="s">
        <v>84</v>
      </c>
      <c r="B439" s="33" t="s">
        <v>175</v>
      </c>
      <c r="C439" s="34" t="s">
        <v>97</v>
      </c>
      <c r="D439" s="14" t="s">
        <v>3</v>
      </c>
      <c r="E439" s="17">
        <v>0</v>
      </c>
      <c r="F439" s="17">
        <v>0</v>
      </c>
      <c r="G439" s="17">
        <v>0</v>
      </c>
      <c r="H439" s="17"/>
      <c r="I439" s="17"/>
      <c r="J439" s="17"/>
      <c r="K439" s="17">
        <f t="shared" si="35"/>
        <v>0</v>
      </c>
    </row>
    <row r="440" spans="1:11" ht="26.25" hidden="1" customHeight="1" x14ac:dyDescent="0.2">
      <c r="A440" s="28"/>
      <c r="B440" s="33"/>
      <c r="C440" s="34"/>
      <c r="D440" s="14" t="s">
        <v>4</v>
      </c>
      <c r="E440" s="17">
        <v>0</v>
      </c>
      <c r="F440" s="17">
        <v>0</v>
      </c>
      <c r="G440" s="17">
        <v>0</v>
      </c>
      <c r="H440" s="17"/>
      <c r="I440" s="17"/>
      <c r="J440" s="17"/>
      <c r="K440" s="17">
        <f t="shared" si="35"/>
        <v>0</v>
      </c>
    </row>
    <row r="441" spans="1:11" ht="25.5" hidden="1" x14ac:dyDescent="0.2">
      <c r="A441" s="28"/>
      <c r="B441" s="33"/>
      <c r="C441" s="34"/>
      <c r="D441" s="14" t="s">
        <v>5</v>
      </c>
      <c r="E441" s="17">
        <v>0</v>
      </c>
      <c r="F441" s="17">
        <v>0</v>
      </c>
      <c r="G441" s="17">
        <v>0</v>
      </c>
      <c r="H441" s="17"/>
      <c r="I441" s="17"/>
      <c r="J441" s="17"/>
      <c r="K441" s="17">
        <f t="shared" si="35"/>
        <v>0</v>
      </c>
    </row>
    <row r="442" spans="1:11" ht="25.5" hidden="1" x14ac:dyDescent="0.2">
      <c r="A442" s="28"/>
      <c r="B442" s="33"/>
      <c r="C442" s="34"/>
      <c r="D442" s="14" t="s">
        <v>6</v>
      </c>
      <c r="E442" s="17">
        <v>0</v>
      </c>
      <c r="F442" s="17">
        <v>0</v>
      </c>
      <c r="G442" s="17">
        <v>0</v>
      </c>
      <c r="H442" s="17"/>
      <c r="I442" s="17"/>
      <c r="J442" s="17"/>
      <c r="K442" s="17">
        <f t="shared" si="35"/>
        <v>0</v>
      </c>
    </row>
    <row r="443" spans="1:11" ht="19.5" hidden="1" customHeight="1" x14ac:dyDescent="0.2">
      <c r="A443" s="28"/>
      <c r="B443" s="33"/>
      <c r="C443" s="34"/>
      <c r="D443" s="14" t="s">
        <v>7</v>
      </c>
      <c r="E443" s="17">
        <v>0</v>
      </c>
      <c r="F443" s="17">
        <v>0</v>
      </c>
      <c r="G443" s="17">
        <v>0</v>
      </c>
      <c r="H443" s="17"/>
      <c r="I443" s="17"/>
      <c r="J443" s="17"/>
      <c r="K443" s="17">
        <f t="shared" si="35"/>
        <v>0</v>
      </c>
    </row>
    <row r="444" spans="1:11" ht="16.5" hidden="1" customHeight="1" x14ac:dyDescent="0.2">
      <c r="A444" s="28" t="s">
        <v>85</v>
      </c>
      <c r="B444" s="33" t="s">
        <v>176</v>
      </c>
      <c r="C444" s="34" t="s">
        <v>97</v>
      </c>
      <c r="D444" s="14" t="s">
        <v>3</v>
      </c>
      <c r="E444" s="17">
        <v>0</v>
      </c>
      <c r="F444" s="17">
        <v>0</v>
      </c>
      <c r="G444" s="17">
        <v>0</v>
      </c>
      <c r="H444" s="17"/>
      <c r="I444" s="17"/>
      <c r="J444" s="17"/>
      <c r="K444" s="17">
        <f t="shared" si="35"/>
        <v>0</v>
      </c>
    </row>
    <row r="445" spans="1:11" ht="24" hidden="1" customHeight="1" x14ac:dyDescent="0.2">
      <c r="A445" s="28"/>
      <c r="B445" s="33"/>
      <c r="C445" s="34"/>
      <c r="D445" s="14" t="s">
        <v>4</v>
      </c>
      <c r="E445" s="17">
        <v>0</v>
      </c>
      <c r="F445" s="17">
        <v>0</v>
      </c>
      <c r="G445" s="17">
        <v>0</v>
      </c>
      <c r="H445" s="17"/>
      <c r="I445" s="17"/>
      <c r="J445" s="17"/>
      <c r="K445" s="17">
        <f t="shared" si="35"/>
        <v>0</v>
      </c>
    </row>
    <row r="446" spans="1:11" ht="25.5" hidden="1" x14ac:dyDescent="0.2">
      <c r="A446" s="28"/>
      <c r="B446" s="33"/>
      <c r="C446" s="34"/>
      <c r="D446" s="14" t="s">
        <v>5</v>
      </c>
      <c r="E446" s="17">
        <v>0</v>
      </c>
      <c r="F446" s="17">
        <v>0</v>
      </c>
      <c r="G446" s="17">
        <v>0</v>
      </c>
      <c r="H446" s="17"/>
      <c r="I446" s="17"/>
      <c r="J446" s="17"/>
      <c r="K446" s="17">
        <f t="shared" si="35"/>
        <v>0</v>
      </c>
    </row>
    <row r="447" spans="1:11" ht="23.25" hidden="1" customHeight="1" x14ac:dyDescent="0.2">
      <c r="A447" s="28"/>
      <c r="B447" s="33"/>
      <c r="C447" s="34"/>
      <c r="D447" s="14" t="s">
        <v>6</v>
      </c>
      <c r="E447" s="17">
        <v>0</v>
      </c>
      <c r="F447" s="17">
        <v>0</v>
      </c>
      <c r="G447" s="17">
        <v>0</v>
      </c>
      <c r="H447" s="17"/>
      <c r="I447" s="17"/>
      <c r="J447" s="17"/>
      <c r="K447" s="17">
        <f t="shared" si="35"/>
        <v>0</v>
      </c>
    </row>
    <row r="448" spans="1:11" ht="21.75" hidden="1" customHeight="1" x14ac:dyDescent="0.2">
      <c r="A448" s="28"/>
      <c r="B448" s="33"/>
      <c r="C448" s="34"/>
      <c r="D448" s="14" t="s">
        <v>7</v>
      </c>
      <c r="E448" s="17">
        <v>0</v>
      </c>
      <c r="F448" s="17">
        <v>0</v>
      </c>
      <c r="G448" s="17">
        <v>0</v>
      </c>
      <c r="H448" s="17"/>
      <c r="I448" s="17"/>
      <c r="J448" s="17"/>
      <c r="K448" s="17">
        <f t="shared" si="35"/>
        <v>0</v>
      </c>
    </row>
    <row r="449" spans="1:11" ht="15" hidden="1" customHeight="1" x14ac:dyDescent="0.2">
      <c r="A449" s="28" t="s">
        <v>86</v>
      </c>
      <c r="B449" s="33" t="s">
        <v>177</v>
      </c>
      <c r="C449" s="34" t="s">
        <v>97</v>
      </c>
      <c r="D449" s="14" t="s">
        <v>3</v>
      </c>
      <c r="E449" s="17">
        <v>0</v>
      </c>
      <c r="F449" s="17">
        <v>0</v>
      </c>
      <c r="G449" s="17">
        <v>0</v>
      </c>
      <c r="H449" s="17"/>
      <c r="I449" s="17"/>
      <c r="J449" s="17"/>
      <c r="K449" s="17">
        <f t="shared" si="35"/>
        <v>0</v>
      </c>
    </row>
    <row r="450" spans="1:11" ht="23.25" hidden="1" customHeight="1" x14ac:dyDescent="0.2">
      <c r="A450" s="28"/>
      <c r="B450" s="33"/>
      <c r="C450" s="34"/>
      <c r="D450" s="14" t="s">
        <v>4</v>
      </c>
      <c r="E450" s="17">
        <v>0</v>
      </c>
      <c r="F450" s="17">
        <v>0</v>
      </c>
      <c r="G450" s="17">
        <v>0</v>
      </c>
      <c r="H450" s="17"/>
      <c r="I450" s="17"/>
      <c r="J450" s="17"/>
      <c r="K450" s="17">
        <f t="shared" si="35"/>
        <v>0</v>
      </c>
    </row>
    <row r="451" spans="1:11" ht="25.5" hidden="1" x14ac:dyDescent="0.2">
      <c r="A451" s="28"/>
      <c r="B451" s="33"/>
      <c r="C451" s="34"/>
      <c r="D451" s="14" t="s">
        <v>5</v>
      </c>
      <c r="E451" s="17">
        <v>0</v>
      </c>
      <c r="F451" s="17">
        <v>0</v>
      </c>
      <c r="G451" s="17">
        <v>0</v>
      </c>
      <c r="H451" s="17"/>
      <c r="I451" s="17"/>
      <c r="J451" s="17"/>
      <c r="K451" s="17">
        <f t="shared" si="35"/>
        <v>0</v>
      </c>
    </row>
    <row r="452" spans="1:11" ht="25.5" hidden="1" x14ac:dyDescent="0.2">
      <c r="A452" s="28"/>
      <c r="B452" s="33"/>
      <c r="C452" s="34"/>
      <c r="D452" s="14" t="s">
        <v>6</v>
      </c>
      <c r="E452" s="17">
        <v>0</v>
      </c>
      <c r="F452" s="17">
        <v>0</v>
      </c>
      <c r="G452" s="17">
        <v>0</v>
      </c>
      <c r="H452" s="17"/>
      <c r="I452" s="17"/>
      <c r="J452" s="17"/>
      <c r="K452" s="17">
        <f t="shared" si="35"/>
        <v>0</v>
      </c>
    </row>
    <row r="453" spans="1:11" ht="22.5" hidden="1" customHeight="1" x14ac:dyDescent="0.2">
      <c r="A453" s="28"/>
      <c r="B453" s="33"/>
      <c r="C453" s="34"/>
      <c r="D453" s="14" t="s">
        <v>7</v>
      </c>
      <c r="E453" s="17">
        <v>0</v>
      </c>
      <c r="F453" s="17">
        <v>0</v>
      </c>
      <c r="G453" s="17">
        <v>0</v>
      </c>
      <c r="H453" s="17"/>
      <c r="I453" s="17"/>
      <c r="J453" s="17"/>
      <c r="K453" s="17">
        <f t="shared" si="35"/>
        <v>0</v>
      </c>
    </row>
    <row r="454" spans="1:11" ht="14.25" hidden="1" customHeight="1" x14ac:dyDescent="0.2">
      <c r="A454" s="28" t="s">
        <v>87</v>
      </c>
      <c r="B454" s="33" t="s">
        <v>178</v>
      </c>
      <c r="C454" s="34" t="s">
        <v>97</v>
      </c>
      <c r="D454" s="14" t="s">
        <v>3</v>
      </c>
      <c r="E454" s="17">
        <v>0</v>
      </c>
      <c r="F454" s="17">
        <v>0</v>
      </c>
      <c r="G454" s="17">
        <v>0</v>
      </c>
      <c r="H454" s="17"/>
      <c r="I454" s="17"/>
      <c r="J454" s="17"/>
      <c r="K454" s="17">
        <f t="shared" si="35"/>
        <v>0</v>
      </c>
    </row>
    <row r="455" spans="1:11" ht="21.75" hidden="1" customHeight="1" x14ac:dyDescent="0.2">
      <c r="A455" s="28"/>
      <c r="B455" s="33"/>
      <c r="C455" s="34"/>
      <c r="D455" s="14" t="s">
        <v>4</v>
      </c>
      <c r="E455" s="17">
        <v>0</v>
      </c>
      <c r="F455" s="17">
        <v>0</v>
      </c>
      <c r="G455" s="17">
        <v>0</v>
      </c>
      <c r="H455" s="17"/>
      <c r="I455" s="17"/>
      <c r="J455" s="17"/>
      <c r="K455" s="17">
        <f t="shared" si="35"/>
        <v>0</v>
      </c>
    </row>
    <row r="456" spans="1:11" ht="21.75" hidden="1" customHeight="1" x14ac:dyDescent="0.2">
      <c r="A456" s="28"/>
      <c r="B456" s="33"/>
      <c r="C456" s="34"/>
      <c r="D456" s="14" t="s">
        <v>5</v>
      </c>
      <c r="E456" s="17">
        <v>0</v>
      </c>
      <c r="F456" s="17">
        <v>0</v>
      </c>
      <c r="G456" s="17">
        <v>0</v>
      </c>
      <c r="H456" s="17"/>
      <c r="I456" s="17"/>
      <c r="J456" s="17"/>
      <c r="K456" s="17">
        <f t="shared" si="35"/>
        <v>0</v>
      </c>
    </row>
    <row r="457" spans="1:11" ht="25.5" hidden="1" x14ac:dyDescent="0.2">
      <c r="A457" s="28"/>
      <c r="B457" s="33"/>
      <c r="C457" s="34"/>
      <c r="D457" s="14" t="s">
        <v>6</v>
      </c>
      <c r="E457" s="17">
        <v>0</v>
      </c>
      <c r="F457" s="17">
        <v>0</v>
      </c>
      <c r="G457" s="17">
        <v>0</v>
      </c>
      <c r="H457" s="17"/>
      <c r="I457" s="17"/>
      <c r="J457" s="17"/>
      <c r="K457" s="17">
        <f t="shared" si="35"/>
        <v>0</v>
      </c>
    </row>
    <row r="458" spans="1:11" ht="23.25" hidden="1" customHeight="1" x14ac:dyDescent="0.2">
      <c r="A458" s="28"/>
      <c r="B458" s="33"/>
      <c r="C458" s="34"/>
      <c r="D458" s="14" t="s">
        <v>7</v>
      </c>
      <c r="E458" s="17">
        <v>0</v>
      </c>
      <c r="F458" s="17">
        <v>0</v>
      </c>
      <c r="G458" s="17">
        <v>0</v>
      </c>
      <c r="H458" s="17"/>
      <c r="I458" s="17"/>
      <c r="J458" s="17"/>
      <c r="K458" s="17">
        <f t="shared" si="35"/>
        <v>0</v>
      </c>
    </row>
    <row r="459" spans="1:11" ht="16.5" hidden="1" customHeight="1" x14ac:dyDescent="0.2">
      <c r="A459" s="28" t="s">
        <v>88</v>
      </c>
      <c r="B459" s="33" t="s">
        <v>179</v>
      </c>
      <c r="C459" s="34" t="s">
        <v>97</v>
      </c>
      <c r="D459" s="14" t="s">
        <v>3</v>
      </c>
      <c r="E459" s="17">
        <v>0</v>
      </c>
      <c r="F459" s="17">
        <v>0</v>
      </c>
      <c r="G459" s="17">
        <v>0</v>
      </c>
      <c r="H459" s="17"/>
      <c r="I459" s="17"/>
      <c r="J459" s="17"/>
      <c r="K459" s="17">
        <f t="shared" si="35"/>
        <v>0</v>
      </c>
    </row>
    <row r="460" spans="1:11" ht="22.5" hidden="1" customHeight="1" x14ac:dyDescent="0.2">
      <c r="A460" s="28"/>
      <c r="B460" s="33"/>
      <c r="C460" s="34"/>
      <c r="D460" s="14" t="s">
        <v>4</v>
      </c>
      <c r="E460" s="17">
        <v>0</v>
      </c>
      <c r="F460" s="17">
        <v>0</v>
      </c>
      <c r="G460" s="17">
        <v>0</v>
      </c>
      <c r="H460" s="17"/>
      <c r="I460" s="17"/>
      <c r="J460" s="17"/>
      <c r="K460" s="17">
        <f t="shared" si="35"/>
        <v>0</v>
      </c>
    </row>
    <row r="461" spans="1:11" ht="25.5" hidden="1" x14ac:dyDescent="0.2">
      <c r="A461" s="28"/>
      <c r="B461" s="33"/>
      <c r="C461" s="34"/>
      <c r="D461" s="14" t="s">
        <v>5</v>
      </c>
      <c r="E461" s="17">
        <v>0</v>
      </c>
      <c r="F461" s="17">
        <v>0</v>
      </c>
      <c r="G461" s="17">
        <v>0</v>
      </c>
      <c r="H461" s="17"/>
      <c r="I461" s="17"/>
      <c r="J461" s="17"/>
      <c r="K461" s="17">
        <f t="shared" si="35"/>
        <v>0</v>
      </c>
    </row>
    <row r="462" spans="1:11" ht="22.5" hidden="1" customHeight="1" x14ac:dyDescent="0.2">
      <c r="A462" s="28"/>
      <c r="B462" s="33"/>
      <c r="C462" s="34"/>
      <c r="D462" s="14" t="s">
        <v>6</v>
      </c>
      <c r="E462" s="17">
        <v>0</v>
      </c>
      <c r="F462" s="17">
        <v>0</v>
      </c>
      <c r="G462" s="17">
        <v>0</v>
      </c>
      <c r="H462" s="17"/>
      <c r="I462" s="17"/>
      <c r="J462" s="17"/>
      <c r="K462" s="17">
        <f t="shared" ref="K462:K493" si="36">SUM(E462:E462)</f>
        <v>0</v>
      </c>
    </row>
    <row r="463" spans="1:11" ht="22.5" hidden="1" customHeight="1" x14ac:dyDescent="0.2">
      <c r="A463" s="28"/>
      <c r="B463" s="33"/>
      <c r="C463" s="34"/>
      <c r="D463" s="14" t="s">
        <v>7</v>
      </c>
      <c r="E463" s="17">
        <v>0</v>
      </c>
      <c r="F463" s="17">
        <v>0</v>
      </c>
      <c r="G463" s="17">
        <v>0</v>
      </c>
      <c r="H463" s="17"/>
      <c r="I463" s="17"/>
      <c r="J463" s="17"/>
      <c r="K463" s="17">
        <f t="shared" si="36"/>
        <v>0</v>
      </c>
    </row>
    <row r="464" spans="1:11" ht="14.25" hidden="1" customHeight="1" x14ac:dyDescent="0.2">
      <c r="A464" s="28" t="s">
        <v>89</v>
      </c>
      <c r="B464" s="33" t="s">
        <v>180</v>
      </c>
      <c r="C464" s="34" t="s">
        <v>97</v>
      </c>
      <c r="D464" s="14" t="s">
        <v>3</v>
      </c>
      <c r="E464" s="17">
        <v>0</v>
      </c>
      <c r="F464" s="17">
        <v>0</v>
      </c>
      <c r="G464" s="17">
        <v>0</v>
      </c>
      <c r="H464" s="17"/>
      <c r="I464" s="17"/>
      <c r="J464" s="17"/>
      <c r="K464" s="17">
        <f t="shared" si="36"/>
        <v>0</v>
      </c>
    </row>
    <row r="465" spans="1:11" ht="22.5" hidden="1" customHeight="1" x14ac:dyDescent="0.2">
      <c r="A465" s="28"/>
      <c r="B465" s="33"/>
      <c r="C465" s="34"/>
      <c r="D465" s="14" t="s">
        <v>4</v>
      </c>
      <c r="E465" s="17">
        <v>0</v>
      </c>
      <c r="F465" s="17">
        <v>0</v>
      </c>
      <c r="G465" s="17">
        <v>0</v>
      </c>
      <c r="H465" s="17"/>
      <c r="I465" s="17"/>
      <c r="J465" s="17"/>
      <c r="K465" s="17">
        <f t="shared" si="36"/>
        <v>0</v>
      </c>
    </row>
    <row r="466" spans="1:11" ht="25.5" hidden="1" x14ac:dyDescent="0.2">
      <c r="A466" s="28"/>
      <c r="B466" s="33"/>
      <c r="C466" s="34"/>
      <c r="D466" s="14" t="s">
        <v>5</v>
      </c>
      <c r="E466" s="17">
        <v>0</v>
      </c>
      <c r="F466" s="17">
        <v>0</v>
      </c>
      <c r="G466" s="17">
        <v>0</v>
      </c>
      <c r="H466" s="17"/>
      <c r="I466" s="17"/>
      <c r="J466" s="17"/>
      <c r="K466" s="17">
        <f t="shared" si="36"/>
        <v>0</v>
      </c>
    </row>
    <row r="467" spans="1:11" ht="25.5" hidden="1" x14ac:dyDescent="0.2">
      <c r="A467" s="28"/>
      <c r="B467" s="33"/>
      <c r="C467" s="34"/>
      <c r="D467" s="14" t="s">
        <v>6</v>
      </c>
      <c r="E467" s="17">
        <v>0</v>
      </c>
      <c r="F467" s="17">
        <v>0</v>
      </c>
      <c r="G467" s="17">
        <v>0</v>
      </c>
      <c r="H467" s="17"/>
      <c r="I467" s="17"/>
      <c r="J467" s="17"/>
      <c r="K467" s="17">
        <f t="shared" si="36"/>
        <v>0</v>
      </c>
    </row>
    <row r="468" spans="1:11" ht="22.5" hidden="1" customHeight="1" x14ac:dyDescent="0.2">
      <c r="A468" s="28"/>
      <c r="B468" s="33"/>
      <c r="C468" s="34"/>
      <c r="D468" s="14" t="s">
        <v>7</v>
      </c>
      <c r="E468" s="17">
        <v>0</v>
      </c>
      <c r="F468" s="17">
        <v>0</v>
      </c>
      <c r="G468" s="17">
        <v>0</v>
      </c>
      <c r="H468" s="17"/>
      <c r="I468" s="17"/>
      <c r="J468" s="17"/>
      <c r="K468" s="17">
        <f t="shared" si="36"/>
        <v>0</v>
      </c>
    </row>
    <row r="469" spans="1:11" ht="14.25" hidden="1" customHeight="1" x14ac:dyDescent="0.2">
      <c r="A469" s="28" t="s">
        <v>90</v>
      </c>
      <c r="B469" s="33" t="s">
        <v>181</v>
      </c>
      <c r="C469" s="34" t="s">
        <v>97</v>
      </c>
      <c r="D469" s="14" t="s">
        <v>3</v>
      </c>
      <c r="E469" s="17">
        <v>0</v>
      </c>
      <c r="F469" s="17">
        <v>0</v>
      </c>
      <c r="G469" s="17">
        <v>0</v>
      </c>
      <c r="H469" s="17"/>
      <c r="I469" s="17"/>
      <c r="J469" s="17"/>
      <c r="K469" s="17">
        <f t="shared" si="36"/>
        <v>0</v>
      </c>
    </row>
    <row r="470" spans="1:11" ht="22.5" hidden="1" customHeight="1" x14ac:dyDescent="0.2">
      <c r="A470" s="28"/>
      <c r="B470" s="33"/>
      <c r="C470" s="34"/>
      <c r="D470" s="14" t="s">
        <v>4</v>
      </c>
      <c r="E470" s="17">
        <v>0</v>
      </c>
      <c r="F470" s="17">
        <v>0</v>
      </c>
      <c r="G470" s="17">
        <v>0</v>
      </c>
      <c r="H470" s="17"/>
      <c r="I470" s="17"/>
      <c r="J470" s="17"/>
      <c r="K470" s="17">
        <f t="shared" si="36"/>
        <v>0</v>
      </c>
    </row>
    <row r="471" spans="1:11" ht="22.5" hidden="1" customHeight="1" x14ac:dyDescent="0.2">
      <c r="A471" s="28"/>
      <c r="B471" s="33"/>
      <c r="C471" s="34"/>
      <c r="D471" s="14" t="s">
        <v>5</v>
      </c>
      <c r="E471" s="17">
        <v>0</v>
      </c>
      <c r="F471" s="17">
        <v>0</v>
      </c>
      <c r="G471" s="17">
        <v>0</v>
      </c>
      <c r="H471" s="17"/>
      <c r="I471" s="17"/>
      <c r="J471" s="17"/>
      <c r="K471" s="17">
        <f t="shared" si="36"/>
        <v>0</v>
      </c>
    </row>
    <row r="472" spans="1:11" ht="21.75" hidden="1" customHeight="1" x14ac:dyDescent="0.2">
      <c r="A472" s="28"/>
      <c r="B472" s="33"/>
      <c r="C472" s="34"/>
      <c r="D472" s="14" t="s">
        <v>6</v>
      </c>
      <c r="E472" s="17">
        <v>0</v>
      </c>
      <c r="F472" s="17">
        <v>0</v>
      </c>
      <c r="G472" s="17">
        <v>0</v>
      </c>
      <c r="H472" s="17"/>
      <c r="I472" s="17"/>
      <c r="J472" s="17"/>
      <c r="K472" s="17">
        <f t="shared" si="36"/>
        <v>0</v>
      </c>
    </row>
    <row r="473" spans="1:11" ht="21" hidden="1" customHeight="1" x14ac:dyDescent="0.2">
      <c r="A473" s="28"/>
      <c r="B473" s="33"/>
      <c r="C473" s="34"/>
      <c r="D473" s="14" t="s">
        <v>7</v>
      </c>
      <c r="E473" s="17">
        <v>0</v>
      </c>
      <c r="F473" s="17">
        <v>0</v>
      </c>
      <c r="G473" s="17">
        <v>0</v>
      </c>
      <c r="H473" s="17"/>
      <c r="I473" s="17"/>
      <c r="J473" s="17"/>
      <c r="K473" s="17">
        <f t="shared" si="36"/>
        <v>0</v>
      </c>
    </row>
    <row r="474" spans="1:11" ht="13.5" hidden="1" customHeight="1" x14ac:dyDescent="0.2">
      <c r="A474" s="28" t="s">
        <v>91</v>
      </c>
      <c r="B474" s="33" t="s">
        <v>182</v>
      </c>
      <c r="C474" s="34" t="s">
        <v>97</v>
      </c>
      <c r="D474" s="14" t="s">
        <v>3</v>
      </c>
      <c r="E474" s="17">
        <v>0</v>
      </c>
      <c r="F474" s="17">
        <v>0</v>
      </c>
      <c r="G474" s="17">
        <v>0</v>
      </c>
      <c r="H474" s="17"/>
      <c r="I474" s="17"/>
      <c r="J474" s="17"/>
      <c r="K474" s="17">
        <f t="shared" si="36"/>
        <v>0</v>
      </c>
    </row>
    <row r="475" spans="1:11" ht="23.25" hidden="1" customHeight="1" x14ac:dyDescent="0.2">
      <c r="A475" s="28"/>
      <c r="B475" s="33"/>
      <c r="C475" s="34"/>
      <c r="D475" s="14" t="s">
        <v>4</v>
      </c>
      <c r="E475" s="17">
        <v>0</v>
      </c>
      <c r="F475" s="17">
        <v>0</v>
      </c>
      <c r="G475" s="17">
        <v>0</v>
      </c>
      <c r="H475" s="17"/>
      <c r="I475" s="17"/>
      <c r="J475" s="17"/>
      <c r="K475" s="17">
        <f t="shared" si="36"/>
        <v>0</v>
      </c>
    </row>
    <row r="476" spans="1:11" ht="25.5" hidden="1" x14ac:dyDescent="0.2">
      <c r="A476" s="28"/>
      <c r="B476" s="33"/>
      <c r="C476" s="34"/>
      <c r="D476" s="14" t="s">
        <v>5</v>
      </c>
      <c r="E476" s="17">
        <v>0</v>
      </c>
      <c r="F476" s="17">
        <v>0</v>
      </c>
      <c r="G476" s="17">
        <v>0</v>
      </c>
      <c r="H476" s="17"/>
      <c r="I476" s="17"/>
      <c r="J476" s="17"/>
      <c r="K476" s="17">
        <f t="shared" si="36"/>
        <v>0</v>
      </c>
    </row>
    <row r="477" spans="1:11" ht="25.5" hidden="1" x14ac:dyDescent="0.2">
      <c r="A477" s="28"/>
      <c r="B477" s="33"/>
      <c r="C477" s="34"/>
      <c r="D477" s="14" t="s">
        <v>6</v>
      </c>
      <c r="E477" s="17">
        <v>0</v>
      </c>
      <c r="F477" s="17">
        <v>0</v>
      </c>
      <c r="G477" s="17">
        <v>0</v>
      </c>
      <c r="H477" s="17"/>
      <c r="I477" s="17"/>
      <c r="J477" s="17"/>
      <c r="K477" s="17">
        <f t="shared" si="36"/>
        <v>0</v>
      </c>
    </row>
    <row r="478" spans="1:11" ht="21.75" hidden="1" customHeight="1" x14ac:dyDescent="0.2">
      <c r="A478" s="28"/>
      <c r="B478" s="33"/>
      <c r="C478" s="34"/>
      <c r="D478" s="14" t="s">
        <v>7</v>
      </c>
      <c r="E478" s="17">
        <v>0</v>
      </c>
      <c r="F478" s="17">
        <v>0</v>
      </c>
      <c r="G478" s="17">
        <v>0</v>
      </c>
      <c r="H478" s="17"/>
      <c r="I478" s="17"/>
      <c r="J478" s="17"/>
      <c r="K478" s="17">
        <f t="shared" si="36"/>
        <v>0</v>
      </c>
    </row>
    <row r="479" spans="1:11" ht="16.5" hidden="1" customHeight="1" x14ac:dyDescent="0.2">
      <c r="A479" s="28" t="s">
        <v>92</v>
      </c>
      <c r="B479" s="33" t="s">
        <v>183</v>
      </c>
      <c r="C479" s="34" t="s">
        <v>97</v>
      </c>
      <c r="D479" s="14" t="s">
        <v>3</v>
      </c>
      <c r="E479" s="17">
        <v>0</v>
      </c>
      <c r="F479" s="17">
        <v>0</v>
      </c>
      <c r="G479" s="17">
        <v>0</v>
      </c>
      <c r="H479" s="17"/>
      <c r="I479" s="17"/>
      <c r="J479" s="17"/>
      <c r="K479" s="17">
        <f t="shared" si="36"/>
        <v>0</v>
      </c>
    </row>
    <row r="480" spans="1:11" ht="21.75" hidden="1" customHeight="1" x14ac:dyDescent="0.2">
      <c r="A480" s="28"/>
      <c r="B480" s="33"/>
      <c r="C480" s="34"/>
      <c r="D480" s="14" t="s">
        <v>4</v>
      </c>
      <c r="E480" s="17">
        <v>0</v>
      </c>
      <c r="F480" s="17">
        <v>0</v>
      </c>
      <c r="G480" s="17">
        <v>0</v>
      </c>
      <c r="H480" s="17"/>
      <c r="I480" s="17"/>
      <c r="J480" s="17"/>
      <c r="K480" s="17">
        <f t="shared" si="36"/>
        <v>0</v>
      </c>
    </row>
    <row r="481" spans="1:11" ht="23.25" hidden="1" customHeight="1" x14ac:dyDescent="0.2">
      <c r="A481" s="28"/>
      <c r="B481" s="33"/>
      <c r="C481" s="34"/>
      <c r="D481" s="14" t="s">
        <v>5</v>
      </c>
      <c r="E481" s="17">
        <v>0</v>
      </c>
      <c r="F481" s="17">
        <v>0</v>
      </c>
      <c r="G481" s="17">
        <v>0</v>
      </c>
      <c r="H481" s="17"/>
      <c r="I481" s="17"/>
      <c r="J481" s="17"/>
      <c r="K481" s="17">
        <f t="shared" si="36"/>
        <v>0</v>
      </c>
    </row>
    <row r="482" spans="1:11" ht="25.5" hidden="1" x14ac:dyDescent="0.2">
      <c r="A482" s="28"/>
      <c r="B482" s="33"/>
      <c r="C482" s="34"/>
      <c r="D482" s="14" t="s">
        <v>6</v>
      </c>
      <c r="E482" s="17">
        <v>0</v>
      </c>
      <c r="F482" s="17">
        <v>0</v>
      </c>
      <c r="G482" s="17">
        <v>0</v>
      </c>
      <c r="H482" s="17"/>
      <c r="I482" s="17"/>
      <c r="J482" s="17"/>
      <c r="K482" s="17">
        <f t="shared" si="36"/>
        <v>0</v>
      </c>
    </row>
    <row r="483" spans="1:11" ht="21" hidden="1" customHeight="1" x14ac:dyDescent="0.2">
      <c r="A483" s="28"/>
      <c r="B483" s="33"/>
      <c r="C483" s="34"/>
      <c r="D483" s="14" t="s">
        <v>7</v>
      </c>
      <c r="E483" s="17">
        <v>0</v>
      </c>
      <c r="F483" s="17">
        <v>0</v>
      </c>
      <c r="G483" s="17">
        <v>0</v>
      </c>
      <c r="H483" s="17"/>
      <c r="I483" s="17"/>
      <c r="J483" s="17"/>
      <c r="K483" s="17">
        <f t="shared" si="36"/>
        <v>0</v>
      </c>
    </row>
    <row r="484" spans="1:11" ht="16.5" hidden="1" customHeight="1" x14ac:dyDescent="0.2">
      <c r="A484" s="28" t="s">
        <v>93</v>
      </c>
      <c r="B484" s="33" t="s">
        <v>184</v>
      </c>
      <c r="C484" s="34" t="s">
        <v>97</v>
      </c>
      <c r="D484" s="14" t="s">
        <v>3</v>
      </c>
      <c r="E484" s="17">
        <v>0</v>
      </c>
      <c r="F484" s="17">
        <v>0</v>
      </c>
      <c r="G484" s="17">
        <v>0</v>
      </c>
      <c r="H484" s="17"/>
      <c r="I484" s="17"/>
      <c r="J484" s="17"/>
      <c r="K484" s="17">
        <f t="shared" si="36"/>
        <v>0</v>
      </c>
    </row>
    <row r="485" spans="1:11" ht="25.5" hidden="1" customHeight="1" x14ac:dyDescent="0.2">
      <c r="A485" s="28"/>
      <c r="B485" s="33"/>
      <c r="C485" s="34"/>
      <c r="D485" s="14" t="s">
        <v>4</v>
      </c>
      <c r="E485" s="17">
        <v>0</v>
      </c>
      <c r="F485" s="17">
        <v>0</v>
      </c>
      <c r="G485" s="17">
        <v>0</v>
      </c>
      <c r="H485" s="17"/>
      <c r="I485" s="17"/>
      <c r="J485" s="17"/>
      <c r="K485" s="17">
        <f t="shared" si="36"/>
        <v>0</v>
      </c>
    </row>
    <row r="486" spans="1:11" ht="25.5" hidden="1" x14ac:dyDescent="0.2">
      <c r="A486" s="28"/>
      <c r="B486" s="33"/>
      <c r="C486" s="34"/>
      <c r="D486" s="14" t="s">
        <v>5</v>
      </c>
      <c r="E486" s="17">
        <v>0</v>
      </c>
      <c r="F486" s="17">
        <v>0</v>
      </c>
      <c r="G486" s="17">
        <v>0</v>
      </c>
      <c r="H486" s="17"/>
      <c r="I486" s="17"/>
      <c r="J486" s="17"/>
      <c r="K486" s="17">
        <f t="shared" si="36"/>
        <v>0</v>
      </c>
    </row>
    <row r="487" spans="1:11" ht="25.5" hidden="1" x14ac:dyDescent="0.2">
      <c r="A487" s="28"/>
      <c r="B487" s="33"/>
      <c r="C487" s="34"/>
      <c r="D487" s="14" t="s">
        <v>6</v>
      </c>
      <c r="E487" s="17">
        <v>0</v>
      </c>
      <c r="F487" s="17">
        <v>0</v>
      </c>
      <c r="G487" s="17">
        <v>0</v>
      </c>
      <c r="H487" s="17"/>
      <c r="I487" s="17"/>
      <c r="J487" s="17"/>
      <c r="K487" s="17">
        <f t="shared" si="36"/>
        <v>0</v>
      </c>
    </row>
    <row r="488" spans="1:11" ht="25.5" hidden="1" x14ac:dyDescent="0.2">
      <c r="A488" s="28"/>
      <c r="B488" s="33"/>
      <c r="C488" s="34"/>
      <c r="D488" s="14" t="s">
        <v>7</v>
      </c>
      <c r="E488" s="17">
        <v>0</v>
      </c>
      <c r="F488" s="17">
        <v>0</v>
      </c>
      <c r="G488" s="17">
        <v>0</v>
      </c>
      <c r="H488" s="17"/>
      <c r="I488" s="17"/>
      <c r="J488" s="17"/>
      <c r="K488" s="17">
        <f t="shared" si="36"/>
        <v>0</v>
      </c>
    </row>
    <row r="489" spans="1:11" ht="16.5" hidden="1" customHeight="1" x14ac:dyDescent="0.2">
      <c r="A489" s="28" t="s">
        <v>94</v>
      </c>
      <c r="B489" s="33" t="s">
        <v>185</v>
      </c>
      <c r="C489" s="34" t="s">
        <v>97</v>
      </c>
      <c r="D489" s="14" t="s">
        <v>3</v>
      </c>
      <c r="E489" s="17">
        <v>0</v>
      </c>
      <c r="F489" s="17">
        <v>0</v>
      </c>
      <c r="G489" s="17">
        <v>0</v>
      </c>
      <c r="H489" s="17"/>
      <c r="I489" s="17"/>
      <c r="J489" s="17"/>
      <c r="K489" s="17">
        <f t="shared" si="36"/>
        <v>0</v>
      </c>
    </row>
    <row r="490" spans="1:11" ht="22.5" hidden="1" customHeight="1" x14ac:dyDescent="0.2">
      <c r="A490" s="28"/>
      <c r="B490" s="33"/>
      <c r="C490" s="34"/>
      <c r="D490" s="14" t="s">
        <v>4</v>
      </c>
      <c r="E490" s="17">
        <v>0</v>
      </c>
      <c r="F490" s="17">
        <v>0</v>
      </c>
      <c r="G490" s="17">
        <v>0</v>
      </c>
      <c r="H490" s="17"/>
      <c r="I490" s="17"/>
      <c r="J490" s="17"/>
      <c r="K490" s="17">
        <f t="shared" si="36"/>
        <v>0</v>
      </c>
    </row>
    <row r="491" spans="1:11" ht="22.5" hidden="1" customHeight="1" x14ac:dyDescent="0.2">
      <c r="A491" s="28"/>
      <c r="B491" s="33"/>
      <c r="C491" s="34"/>
      <c r="D491" s="14" t="s">
        <v>5</v>
      </c>
      <c r="E491" s="17">
        <v>0</v>
      </c>
      <c r="F491" s="17">
        <v>0</v>
      </c>
      <c r="G491" s="17">
        <v>0</v>
      </c>
      <c r="H491" s="17"/>
      <c r="I491" s="17"/>
      <c r="J491" s="17"/>
      <c r="K491" s="17">
        <f t="shared" si="36"/>
        <v>0</v>
      </c>
    </row>
    <row r="492" spans="1:11" ht="22.5" hidden="1" customHeight="1" x14ac:dyDescent="0.2">
      <c r="A492" s="28"/>
      <c r="B492" s="33"/>
      <c r="C492" s="34"/>
      <c r="D492" s="14" t="s">
        <v>6</v>
      </c>
      <c r="E492" s="17">
        <v>0</v>
      </c>
      <c r="F492" s="17">
        <v>0</v>
      </c>
      <c r="G492" s="17">
        <v>0</v>
      </c>
      <c r="H492" s="17"/>
      <c r="I492" s="17"/>
      <c r="J492" s="17"/>
      <c r="K492" s="17">
        <f t="shared" si="36"/>
        <v>0</v>
      </c>
    </row>
    <row r="493" spans="1:11" ht="21.75" hidden="1" customHeight="1" x14ac:dyDescent="0.2">
      <c r="A493" s="28"/>
      <c r="B493" s="33"/>
      <c r="C493" s="34"/>
      <c r="D493" s="14" t="s">
        <v>7</v>
      </c>
      <c r="E493" s="17">
        <v>0</v>
      </c>
      <c r="F493" s="17">
        <v>0</v>
      </c>
      <c r="G493" s="17">
        <v>0</v>
      </c>
      <c r="H493" s="17"/>
      <c r="I493" s="17"/>
      <c r="J493" s="17"/>
      <c r="K493" s="17">
        <f t="shared" si="36"/>
        <v>0</v>
      </c>
    </row>
    <row r="494" spans="1:11" ht="16.5" hidden="1" customHeight="1" x14ac:dyDescent="0.2">
      <c r="A494" s="28" t="s">
        <v>95</v>
      </c>
      <c r="B494" s="34" t="s">
        <v>186</v>
      </c>
      <c r="C494" s="34" t="s">
        <v>97</v>
      </c>
      <c r="D494" s="14" t="s">
        <v>3</v>
      </c>
      <c r="E494" s="17">
        <v>0</v>
      </c>
      <c r="F494" s="17">
        <v>0</v>
      </c>
      <c r="G494" s="17">
        <v>0</v>
      </c>
      <c r="H494" s="17"/>
      <c r="I494" s="17"/>
      <c r="J494" s="17"/>
      <c r="K494" s="17">
        <f t="shared" ref="K494:K503" si="37">SUM(E494:E494)</f>
        <v>0</v>
      </c>
    </row>
    <row r="495" spans="1:11" ht="22.5" hidden="1" customHeight="1" x14ac:dyDescent="0.2">
      <c r="A495" s="28"/>
      <c r="B495" s="34"/>
      <c r="C495" s="34"/>
      <c r="D495" s="14" t="s">
        <v>4</v>
      </c>
      <c r="E495" s="17">
        <v>0</v>
      </c>
      <c r="F495" s="17">
        <v>0</v>
      </c>
      <c r="G495" s="17">
        <v>0</v>
      </c>
      <c r="H495" s="17"/>
      <c r="I495" s="17"/>
      <c r="J495" s="17"/>
      <c r="K495" s="17">
        <f t="shared" si="37"/>
        <v>0</v>
      </c>
    </row>
    <row r="496" spans="1:11" ht="21" hidden="1" customHeight="1" x14ac:dyDescent="0.2">
      <c r="A496" s="28"/>
      <c r="B496" s="34"/>
      <c r="C496" s="34"/>
      <c r="D496" s="14" t="s">
        <v>5</v>
      </c>
      <c r="E496" s="17">
        <v>0</v>
      </c>
      <c r="F496" s="17">
        <v>0</v>
      </c>
      <c r="G496" s="17">
        <v>0</v>
      </c>
      <c r="H496" s="17"/>
      <c r="I496" s="17"/>
      <c r="J496" s="17"/>
      <c r="K496" s="17">
        <f t="shared" si="37"/>
        <v>0</v>
      </c>
    </row>
    <row r="497" spans="1:11" ht="21.75" hidden="1" customHeight="1" x14ac:dyDescent="0.2">
      <c r="A497" s="28"/>
      <c r="B497" s="34"/>
      <c r="C497" s="34"/>
      <c r="D497" s="14" t="s">
        <v>6</v>
      </c>
      <c r="E497" s="17">
        <v>0</v>
      </c>
      <c r="F497" s="17">
        <v>0</v>
      </c>
      <c r="G497" s="17">
        <v>0</v>
      </c>
      <c r="H497" s="17"/>
      <c r="I497" s="17"/>
      <c r="J497" s="17"/>
      <c r="K497" s="17">
        <f t="shared" si="37"/>
        <v>0</v>
      </c>
    </row>
    <row r="498" spans="1:11" ht="22.5" hidden="1" customHeight="1" x14ac:dyDescent="0.2">
      <c r="A498" s="28"/>
      <c r="B498" s="34"/>
      <c r="C498" s="34"/>
      <c r="D498" s="14" t="s">
        <v>7</v>
      </c>
      <c r="E498" s="17">
        <v>0</v>
      </c>
      <c r="F498" s="17">
        <v>0</v>
      </c>
      <c r="G498" s="17">
        <v>0</v>
      </c>
      <c r="H498" s="17"/>
      <c r="I498" s="17"/>
      <c r="J498" s="17"/>
      <c r="K498" s="17">
        <f t="shared" si="37"/>
        <v>0</v>
      </c>
    </row>
    <row r="499" spans="1:11" ht="14.25" hidden="1" customHeight="1" x14ac:dyDescent="0.2">
      <c r="A499" s="28" t="s">
        <v>96</v>
      </c>
      <c r="B499" s="34" t="s">
        <v>187</v>
      </c>
      <c r="C499" s="34" t="s">
        <v>97</v>
      </c>
      <c r="D499" s="14" t="s">
        <v>3</v>
      </c>
      <c r="E499" s="17">
        <v>0</v>
      </c>
      <c r="F499" s="17">
        <v>0</v>
      </c>
      <c r="G499" s="17">
        <v>0</v>
      </c>
      <c r="H499" s="17"/>
      <c r="I499" s="17"/>
      <c r="J499" s="17"/>
      <c r="K499" s="17">
        <f t="shared" si="37"/>
        <v>0</v>
      </c>
    </row>
    <row r="500" spans="1:11" ht="22.5" hidden="1" customHeight="1" x14ac:dyDescent="0.2">
      <c r="A500" s="28"/>
      <c r="B500" s="34"/>
      <c r="C500" s="34"/>
      <c r="D500" s="14" t="s">
        <v>4</v>
      </c>
      <c r="E500" s="17">
        <v>0</v>
      </c>
      <c r="F500" s="17">
        <v>0</v>
      </c>
      <c r="G500" s="17">
        <v>0</v>
      </c>
      <c r="H500" s="17"/>
      <c r="I500" s="17"/>
      <c r="J500" s="17"/>
      <c r="K500" s="17">
        <f t="shared" si="37"/>
        <v>0</v>
      </c>
    </row>
    <row r="501" spans="1:11" ht="21.75" hidden="1" customHeight="1" x14ac:dyDescent="0.2">
      <c r="A501" s="28"/>
      <c r="B501" s="34"/>
      <c r="C501" s="34"/>
      <c r="D501" s="14" t="s">
        <v>5</v>
      </c>
      <c r="E501" s="17">
        <v>0</v>
      </c>
      <c r="F501" s="17">
        <v>0</v>
      </c>
      <c r="G501" s="17">
        <v>0</v>
      </c>
      <c r="H501" s="17"/>
      <c r="I501" s="17"/>
      <c r="J501" s="17"/>
      <c r="K501" s="17">
        <f t="shared" si="37"/>
        <v>0</v>
      </c>
    </row>
    <row r="502" spans="1:11" ht="22.5" hidden="1" customHeight="1" x14ac:dyDescent="0.2">
      <c r="A502" s="28"/>
      <c r="B502" s="34"/>
      <c r="C502" s="34"/>
      <c r="D502" s="14" t="s">
        <v>6</v>
      </c>
      <c r="E502" s="17">
        <v>0</v>
      </c>
      <c r="F502" s="17">
        <v>0</v>
      </c>
      <c r="G502" s="17">
        <v>0</v>
      </c>
      <c r="H502" s="17"/>
      <c r="I502" s="17"/>
      <c r="J502" s="17"/>
      <c r="K502" s="17">
        <f t="shared" si="37"/>
        <v>0</v>
      </c>
    </row>
    <row r="503" spans="1:11" ht="21" hidden="1" customHeight="1" x14ac:dyDescent="0.2">
      <c r="A503" s="28"/>
      <c r="B503" s="34"/>
      <c r="C503" s="34"/>
      <c r="D503" s="14" t="s">
        <v>7</v>
      </c>
      <c r="E503" s="17">
        <v>0</v>
      </c>
      <c r="F503" s="17">
        <v>0</v>
      </c>
      <c r="G503" s="17">
        <v>0</v>
      </c>
      <c r="H503" s="17"/>
      <c r="I503" s="17"/>
      <c r="J503" s="17"/>
      <c r="K503" s="17">
        <f t="shared" si="37"/>
        <v>0</v>
      </c>
    </row>
    <row r="504" spans="1:11" ht="21.75" customHeight="1" x14ac:dyDescent="0.2">
      <c r="A504" s="25" t="s">
        <v>204</v>
      </c>
      <c r="B504" s="31" t="s">
        <v>225</v>
      </c>
      <c r="C504" s="28" t="s">
        <v>206</v>
      </c>
      <c r="D504" s="14" t="s">
        <v>3</v>
      </c>
      <c r="E504" s="8">
        <f>E505+E506+E507+E508</f>
        <v>148176.25</v>
      </c>
      <c r="F504" s="8">
        <f>SUM(F505:F508)</f>
        <v>153214.25</v>
      </c>
      <c r="G504" s="23">
        <f t="shared" ref="G504:J504" si="38">SUM(G505:G508)</f>
        <v>158270.32024999999</v>
      </c>
      <c r="H504" s="23">
        <f t="shared" si="38"/>
        <v>163493.24081824996</v>
      </c>
      <c r="I504" s="8">
        <f t="shared" si="38"/>
        <v>168725.04452443396</v>
      </c>
      <c r="J504" s="8">
        <f t="shared" si="38"/>
        <v>174461.68603826474</v>
      </c>
      <c r="K504" s="8">
        <f>E504+F504+G504+H504+I504+J504</f>
        <v>966340.79163094866</v>
      </c>
    </row>
    <row r="505" spans="1:11" ht="32.25" customHeight="1" x14ac:dyDescent="0.2">
      <c r="A505" s="26"/>
      <c r="B505" s="32"/>
      <c r="C505" s="28"/>
      <c r="D505" s="14" t="s">
        <v>4</v>
      </c>
      <c r="E505" s="8">
        <f>E510</f>
        <v>128005.6</v>
      </c>
      <c r="F505" s="8">
        <f t="shared" ref="F505:J505" si="39">F510+F515</f>
        <v>132357.78</v>
      </c>
      <c r="G505" s="8">
        <f t="shared" si="39"/>
        <v>136725.58674</v>
      </c>
      <c r="H505" s="8">
        <f t="shared" si="39"/>
        <v>141237.53110241998</v>
      </c>
      <c r="I505" s="8">
        <f>I510+I515</f>
        <v>145757.14209769742</v>
      </c>
      <c r="J505" s="8">
        <f t="shared" si="39"/>
        <v>150712.88492901914</v>
      </c>
      <c r="K505" s="8">
        <f t="shared" ref="K505:K509" si="40">E505+F505+G505+H505+I505+J505</f>
        <v>834796.52486913663</v>
      </c>
    </row>
    <row r="506" spans="1:11" ht="25.5" x14ac:dyDescent="0.2">
      <c r="A506" s="26"/>
      <c r="B506" s="32"/>
      <c r="C506" s="28"/>
      <c r="D506" s="14" t="s">
        <v>5</v>
      </c>
      <c r="E506" s="8">
        <f>E511</f>
        <v>7207</v>
      </c>
      <c r="F506" s="8">
        <f t="shared" ref="F506:J506" si="41">F511</f>
        <v>7452.05</v>
      </c>
      <c r="G506" s="8">
        <f t="shared" si="41"/>
        <v>7697.9676499999996</v>
      </c>
      <c r="H506" s="8">
        <f t="shared" si="41"/>
        <v>7952.0105824499988</v>
      </c>
      <c r="I506" s="8">
        <f t="shared" si="41"/>
        <v>8206.4849210883986</v>
      </c>
      <c r="J506" s="8">
        <f t="shared" si="41"/>
        <v>8485.4954084054043</v>
      </c>
      <c r="K506" s="8">
        <f t="shared" si="40"/>
        <v>47001.008561943803</v>
      </c>
    </row>
    <row r="507" spans="1:11" ht="25.5" x14ac:dyDescent="0.2">
      <c r="A507" s="26"/>
      <c r="B507" s="32"/>
      <c r="C507" s="28"/>
      <c r="D507" s="14" t="s">
        <v>6</v>
      </c>
      <c r="E507" s="8">
        <f>E512</f>
        <v>12963.650000000001</v>
      </c>
      <c r="F507" s="8">
        <f t="shared" ref="F507:J507" si="42">F512+F517</f>
        <v>13404.42</v>
      </c>
      <c r="G507" s="8">
        <f t="shared" si="42"/>
        <v>13846.76586</v>
      </c>
      <c r="H507" s="8">
        <f t="shared" si="42"/>
        <v>14303.699133379998</v>
      </c>
      <c r="I507" s="8">
        <f t="shared" si="42"/>
        <v>14761.417505648158</v>
      </c>
      <c r="J507" s="8">
        <f t="shared" si="42"/>
        <v>15263.305700840196</v>
      </c>
      <c r="K507" s="8">
        <f t="shared" si="40"/>
        <v>84543.258199868345</v>
      </c>
    </row>
    <row r="508" spans="1:11" ht="24.75" customHeight="1" x14ac:dyDescent="0.2">
      <c r="A508" s="26"/>
      <c r="B508" s="32"/>
      <c r="C508" s="28"/>
      <c r="D508" s="14" t="s">
        <v>7</v>
      </c>
      <c r="E508" s="8">
        <v>0</v>
      </c>
      <c r="F508" s="8">
        <v>0</v>
      </c>
      <c r="G508" s="8">
        <v>0</v>
      </c>
      <c r="H508" s="8">
        <v>0</v>
      </c>
      <c r="I508" s="8">
        <v>0</v>
      </c>
      <c r="J508" s="8">
        <v>0</v>
      </c>
      <c r="K508" s="8">
        <f t="shared" si="40"/>
        <v>0</v>
      </c>
    </row>
    <row r="509" spans="1:11" ht="54.75" customHeight="1" x14ac:dyDescent="0.2">
      <c r="A509" s="25" t="s">
        <v>191</v>
      </c>
      <c r="B509" s="25" t="s">
        <v>215</v>
      </c>
      <c r="C509" s="28" t="s">
        <v>206</v>
      </c>
      <c r="D509" s="14" t="s">
        <v>3</v>
      </c>
      <c r="E509" s="8">
        <f>E510+E511+E512+E513</f>
        <v>148176.25</v>
      </c>
      <c r="F509" s="8">
        <f t="shared" ref="F509:J509" si="43">F510+F511+F512+F513</f>
        <v>153214.25</v>
      </c>
      <c r="G509" s="8">
        <f t="shared" si="43"/>
        <v>158270.32024999999</v>
      </c>
      <c r="H509" s="8">
        <f t="shared" si="43"/>
        <v>163493.24081824996</v>
      </c>
      <c r="I509" s="8">
        <f t="shared" si="43"/>
        <v>168725.04452443396</v>
      </c>
      <c r="J509" s="8">
        <f t="shared" si="43"/>
        <v>174461.68603826474</v>
      </c>
      <c r="K509" s="8">
        <f t="shared" si="40"/>
        <v>966340.79163094866</v>
      </c>
    </row>
    <row r="510" spans="1:11" ht="41.25" customHeight="1" x14ac:dyDescent="0.2">
      <c r="A510" s="26"/>
      <c r="B510" s="26"/>
      <c r="C510" s="28"/>
      <c r="D510" s="14" t="s">
        <v>4</v>
      </c>
      <c r="E510" s="8">
        <f>E515+E520+E525+E530</f>
        <v>128005.6</v>
      </c>
      <c r="F510" s="8">
        <f>F515+F520+F525+F530</f>
        <v>132357.78</v>
      </c>
      <c r="G510" s="8">
        <f t="shared" ref="G510:J510" si="44">G515+G520+G525+G530</f>
        <v>136725.58674</v>
      </c>
      <c r="H510" s="8">
        <f t="shared" si="44"/>
        <v>141237.53110241998</v>
      </c>
      <c r="I510" s="8">
        <f>I515+I520+I525+I530</f>
        <v>145757.14209769742</v>
      </c>
      <c r="J510" s="8">
        <f t="shared" si="44"/>
        <v>150712.88492901914</v>
      </c>
      <c r="K510" s="8">
        <f>E510+F510+G510</f>
        <v>397088.96674</v>
      </c>
    </row>
    <row r="511" spans="1:11" ht="34.5" customHeight="1" x14ac:dyDescent="0.2">
      <c r="A511" s="26"/>
      <c r="B511" s="26"/>
      <c r="C511" s="28"/>
      <c r="D511" s="14" t="s">
        <v>5</v>
      </c>
      <c r="E511" s="8">
        <f>E516+E521+E526+E531</f>
        <v>7207</v>
      </c>
      <c r="F511" s="8">
        <f t="shared" ref="F511:J511" si="45">F516+F521+F526+F531</f>
        <v>7452.05</v>
      </c>
      <c r="G511" s="8">
        <f t="shared" si="45"/>
        <v>7697.9676499999996</v>
      </c>
      <c r="H511" s="8">
        <f t="shared" si="45"/>
        <v>7952.0105824499988</v>
      </c>
      <c r="I511" s="8">
        <f t="shared" si="45"/>
        <v>8206.4849210883986</v>
      </c>
      <c r="J511" s="8">
        <f t="shared" si="45"/>
        <v>8485.4954084054043</v>
      </c>
      <c r="K511" s="8">
        <f>E511+F511+G511+H511+I511+J511</f>
        <v>47001.008561943803</v>
      </c>
    </row>
    <row r="512" spans="1:11" ht="39.75" customHeight="1" x14ac:dyDescent="0.2">
      <c r="A512" s="26"/>
      <c r="B512" s="26"/>
      <c r="C512" s="28"/>
      <c r="D512" s="14" t="s">
        <v>6</v>
      </c>
      <c r="E512" s="8">
        <f>E527+E522+E517+E532</f>
        <v>12963.650000000001</v>
      </c>
      <c r="F512" s="8">
        <f t="shared" ref="F512:J512" si="46">F527+F522+F517+F532</f>
        <v>13404.42</v>
      </c>
      <c r="G512" s="8">
        <f t="shared" si="46"/>
        <v>13846.76586</v>
      </c>
      <c r="H512" s="8">
        <f t="shared" si="46"/>
        <v>14303.699133379998</v>
      </c>
      <c r="I512" s="8">
        <f t="shared" si="46"/>
        <v>14761.417505648158</v>
      </c>
      <c r="J512" s="8">
        <f t="shared" si="46"/>
        <v>15263.305700840196</v>
      </c>
      <c r="K512" s="8">
        <f>E512+F512+G512+H512+I512+J512</f>
        <v>84543.258199868345</v>
      </c>
    </row>
    <row r="513" spans="1:18" ht="48" customHeight="1" x14ac:dyDescent="0.2">
      <c r="A513" s="26"/>
      <c r="B513" s="26"/>
      <c r="C513" s="28"/>
      <c r="D513" s="14" t="s">
        <v>7</v>
      </c>
      <c r="E513" s="8">
        <v>0</v>
      </c>
      <c r="F513" s="8">
        <v>0</v>
      </c>
      <c r="G513" s="8">
        <v>0</v>
      </c>
      <c r="H513" s="8">
        <v>0</v>
      </c>
      <c r="I513" s="8">
        <v>0</v>
      </c>
      <c r="J513" s="8">
        <v>0</v>
      </c>
      <c r="K513" s="8">
        <f>E513+F513+G513</f>
        <v>0</v>
      </c>
      <c r="P513" s="22"/>
      <c r="Q513" s="21"/>
    </row>
    <row r="514" spans="1:18" ht="24" customHeight="1" x14ac:dyDescent="0.2">
      <c r="A514" s="25" t="s">
        <v>216</v>
      </c>
      <c r="B514" s="25" t="s">
        <v>217</v>
      </c>
      <c r="C514" s="28" t="s">
        <v>206</v>
      </c>
      <c r="D514" s="14" t="s">
        <v>3</v>
      </c>
      <c r="E514" s="8">
        <f>E515+E516+E517</f>
        <v>71511.099999999991</v>
      </c>
      <c r="F514" s="8">
        <f>F515+F516+F517+F518</f>
        <v>0</v>
      </c>
      <c r="G514" s="8">
        <f>G515+G516+G517+G518</f>
        <v>0</v>
      </c>
      <c r="H514" s="8">
        <v>0</v>
      </c>
      <c r="I514" s="8">
        <v>0</v>
      </c>
      <c r="J514" s="8">
        <v>0</v>
      </c>
      <c r="K514" s="8">
        <f>E514+F514+G514+H514+I514+J514</f>
        <v>71511.099999999991</v>
      </c>
      <c r="P514" s="8"/>
      <c r="Q514" s="20"/>
    </row>
    <row r="515" spans="1:18" ht="24" customHeight="1" x14ac:dyDescent="0.2">
      <c r="A515" s="26"/>
      <c r="B515" s="26"/>
      <c r="C515" s="28"/>
      <c r="D515" s="14" t="s">
        <v>4</v>
      </c>
      <c r="E515" s="8">
        <v>61776.57</v>
      </c>
      <c r="F515" s="8">
        <v>0</v>
      </c>
      <c r="G515" s="8">
        <v>0</v>
      </c>
      <c r="H515" s="8">
        <v>0</v>
      </c>
      <c r="I515" s="8">
        <v>0</v>
      </c>
      <c r="J515" s="8">
        <v>0</v>
      </c>
      <c r="K515" s="8">
        <f>E515+F515+G515</f>
        <v>61776.57</v>
      </c>
      <c r="P515" s="8"/>
      <c r="Q515" s="19"/>
      <c r="R515" s="19"/>
    </row>
    <row r="516" spans="1:18" ht="24" customHeight="1" x14ac:dyDescent="0.2">
      <c r="A516" s="26"/>
      <c r="B516" s="26"/>
      <c r="C516" s="28"/>
      <c r="D516" s="14" t="s">
        <v>5</v>
      </c>
      <c r="E516" s="8">
        <v>3478.16</v>
      </c>
      <c r="F516" s="8">
        <v>0</v>
      </c>
      <c r="G516" s="8">
        <v>0</v>
      </c>
      <c r="H516" s="8">
        <v>0</v>
      </c>
      <c r="I516" s="8">
        <v>0</v>
      </c>
      <c r="J516" s="8">
        <v>0</v>
      </c>
      <c r="K516" s="8">
        <f>E516+F516+G516+H516+I516+J516</f>
        <v>3478.16</v>
      </c>
      <c r="P516" s="8"/>
      <c r="Q516" s="19"/>
      <c r="R516" s="19"/>
    </row>
    <row r="517" spans="1:18" ht="24" customHeight="1" x14ac:dyDescent="0.2">
      <c r="A517" s="26"/>
      <c r="B517" s="26"/>
      <c r="C517" s="28"/>
      <c r="D517" s="14" t="s">
        <v>6</v>
      </c>
      <c r="E517" s="8">
        <v>6256.37</v>
      </c>
      <c r="F517" s="8">
        <v>0</v>
      </c>
      <c r="G517" s="8">
        <v>0</v>
      </c>
      <c r="H517" s="8">
        <v>0</v>
      </c>
      <c r="I517" s="8">
        <v>0</v>
      </c>
      <c r="J517" s="8">
        <v>0</v>
      </c>
      <c r="K517" s="8">
        <f>E517+F517+G517+H517+I517+J517</f>
        <v>6256.37</v>
      </c>
      <c r="P517" s="8"/>
      <c r="Q517" s="19"/>
      <c r="R517" s="19"/>
    </row>
    <row r="518" spans="1:18" ht="24" customHeight="1" x14ac:dyDescent="0.2">
      <c r="A518" s="26"/>
      <c r="B518" s="26"/>
      <c r="C518" s="28"/>
      <c r="D518" s="14" t="s">
        <v>7</v>
      </c>
      <c r="E518" s="8">
        <v>0</v>
      </c>
      <c r="F518" s="8">
        <v>0</v>
      </c>
      <c r="G518" s="8">
        <v>0</v>
      </c>
      <c r="H518" s="8">
        <v>0</v>
      </c>
      <c r="I518" s="8">
        <v>0</v>
      </c>
      <c r="J518" s="8">
        <v>0</v>
      </c>
      <c r="K518" s="8">
        <f>E518+F518+G518</f>
        <v>0</v>
      </c>
      <c r="P518" s="8"/>
      <c r="Q518" s="19"/>
      <c r="R518" s="19"/>
    </row>
    <row r="519" spans="1:18" ht="24" customHeight="1" x14ac:dyDescent="0.2">
      <c r="A519" s="25" t="s">
        <v>219</v>
      </c>
      <c r="B519" s="25" t="s">
        <v>218</v>
      </c>
      <c r="C519" s="28" t="s">
        <v>206</v>
      </c>
      <c r="D519" s="14" t="s">
        <v>3</v>
      </c>
      <c r="E519" s="8">
        <f>SUM(E520:E523)</f>
        <v>36916.07</v>
      </c>
      <c r="F519" s="8">
        <v>0</v>
      </c>
      <c r="G519" s="8">
        <v>0</v>
      </c>
      <c r="H519" s="8">
        <v>0</v>
      </c>
      <c r="I519" s="8">
        <v>0</v>
      </c>
      <c r="J519" s="8">
        <v>0</v>
      </c>
      <c r="K519" s="8">
        <f>E519+F519+G519+H519+I519+J519</f>
        <v>36916.07</v>
      </c>
      <c r="P519" s="8"/>
      <c r="Q519" s="20"/>
      <c r="R519" s="19"/>
    </row>
    <row r="520" spans="1:18" ht="24" customHeight="1" x14ac:dyDescent="0.2">
      <c r="A520" s="26"/>
      <c r="B520" s="26"/>
      <c r="C520" s="28"/>
      <c r="D520" s="14" t="s">
        <v>4</v>
      </c>
      <c r="E520" s="8">
        <v>31890.84</v>
      </c>
      <c r="F520" s="8">
        <v>0</v>
      </c>
      <c r="G520" s="8">
        <v>0</v>
      </c>
      <c r="H520" s="8">
        <v>0</v>
      </c>
      <c r="I520" s="8">
        <v>0</v>
      </c>
      <c r="J520" s="8">
        <v>0</v>
      </c>
      <c r="K520" s="8">
        <f>E520+F520+G520+H520+I520+J520</f>
        <v>31890.84</v>
      </c>
      <c r="P520" s="8"/>
      <c r="Q520" s="19"/>
      <c r="R520" s="19"/>
    </row>
    <row r="521" spans="1:18" ht="24" customHeight="1" x14ac:dyDescent="0.2">
      <c r="A521" s="26"/>
      <c r="B521" s="26"/>
      <c r="C521" s="28"/>
      <c r="D521" s="14" t="s">
        <v>5</v>
      </c>
      <c r="E521" s="8">
        <v>1795.52</v>
      </c>
      <c r="F521" s="8">
        <v>0</v>
      </c>
      <c r="G521" s="8">
        <v>0</v>
      </c>
      <c r="H521" s="8">
        <v>0</v>
      </c>
      <c r="I521" s="8">
        <v>0</v>
      </c>
      <c r="J521" s="8">
        <v>0</v>
      </c>
      <c r="K521" s="8">
        <f>E521+F521+G521+H521+I521+J521</f>
        <v>1795.52</v>
      </c>
      <c r="P521" s="8"/>
      <c r="Q521" s="19"/>
      <c r="R521" s="19"/>
    </row>
    <row r="522" spans="1:18" ht="24" customHeight="1" x14ac:dyDescent="0.2">
      <c r="A522" s="26"/>
      <c r="B522" s="26"/>
      <c r="C522" s="28"/>
      <c r="D522" s="14" t="s">
        <v>6</v>
      </c>
      <c r="E522" s="8">
        <v>3229.71</v>
      </c>
      <c r="F522" s="8">
        <v>0</v>
      </c>
      <c r="G522" s="8">
        <v>0</v>
      </c>
      <c r="H522" s="8">
        <v>0</v>
      </c>
      <c r="I522" s="8">
        <v>0</v>
      </c>
      <c r="J522" s="8">
        <v>0</v>
      </c>
      <c r="K522" s="8">
        <f>E522+F522+G522+H522+I522+J522</f>
        <v>3229.71</v>
      </c>
      <c r="P522" s="8"/>
      <c r="Q522" s="19"/>
      <c r="R522" s="19"/>
    </row>
    <row r="523" spans="1:18" ht="24" customHeight="1" x14ac:dyDescent="0.2">
      <c r="A523" s="27"/>
      <c r="B523" s="27"/>
      <c r="C523" s="28"/>
      <c r="D523" s="14" t="s">
        <v>7</v>
      </c>
      <c r="E523" s="8">
        <v>0</v>
      </c>
      <c r="F523" s="8">
        <v>0</v>
      </c>
      <c r="G523" s="8">
        <v>0</v>
      </c>
      <c r="H523" s="8">
        <v>0</v>
      </c>
      <c r="I523" s="8">
        <v>0</v>
      </c>
      <c r="J523" s="8">
        <v>0</v>
      </c>
      <c r="K523" s="8">
        <f>E523+F523+G523</f>
        <v>0</v>
      </c>
      <c r="P523" s="8"/>
      <c r="Q523" s="19"/>
      <c r="R523" s="19"/>
    </row>
    <row r="524" spans="1:18" ht="24" customHeight="1" x14ac:dyDescent="0.2">
      <c r="A524" s="25" t="s">
        <v>220</v>
      </c>
      <c r="B524" s="25" t="s">
        <v>221</v>
      </c>
      <c r="C524" s="28" t="s">
        <v>206</v>
      </c>
      <c r="D524" s="14" t="s">
        <v>3</v>
      </c>
      <c r="E524" s="8">
        <f>SUM(E525:E528)</f>
        <v>39749.08</v>
      </c>
      <c r="F524" s="8">
        <v>0</v>
      </c>
      <c r="G524" s="8">
        <v>0</v>
      </c>
      <c r="H524" s="8">
        <f>H525+H526+H527+H528</f>
        <v>0</v>
      </c>
      <c r="I524" s="8">
        <v>0</v>
      </c>
      <c r="J524" s="8">
        <v>0</v>
      </c>
      <c r="K524" s="8">
        <f>E524+F524+G524+H524+I524+J524</f>
        <v>39749.08</v>
      </c>
      <c r="P524" s="8"/>
      <c r="Q524" s="20"/>
      <c r="R524" s="19"/>
    </row>
    <row r="525" spans="1:18" ht="24" customHeight="1" x14ac:dyDescent="0.2">
      <c r="A525" s="26"/>
      <c r="B525" s="26"/>
      <c r="C525" s="28"/>
      <c r="D525" s="14" t="s">
        <v>4</v>
      </c>
      <c r="E525" s="8">
        <v>34338.19</v>
      </c>
      <c r="F525" s="8">
        <v>0</v>
      </c>
      <c r="G525" s="8">
        <v>0</v>
      </c>
      <c r="H525" s="8">
        <v>0</v>
      </c>
      <c r="I525" s="8">
        <v>0</v>
      </c>
      <c r="J525" s="8">
        <v>0</v>
      </c>
      <c r="K525" s="8">
        <f>E525+F525+G525+H525+I525+J525</f>
        <v>34338.19</v>
      </c>
      <c r="P525" s="8"/>
      <c r="Q525" s="19"/>
      <c r="R525" s="19"/>
    </row>
    <row r="526" spans="1:18" ht="24" customHeight="1" x14ac:dyDescent="0.2">
      <c r="A526" s="26"/>
      <c r="B526" s="26"/>
      <c r="C526" s="28"/>
      <c r="D526" s="14" t="s">
        <v>5</v>
      </c>
      <c r="E526" s="8">
        <v>1933.32</v>
      </c>
      <c r="F526" s="8">
        <v>0</v>
      </c>
      <c r="G526" s="8">
        <v>0</v>
      </c>
      <c r="H526" s="8">
        <v>0</v>
      </c>
      <c r="I526" s="8">
        <v>0</v>
      </c>
      <c r="J526" s="8">
        <v>0</v>
      </c>
      <c r="K526" s="8">
        <f>E526+F526+G526+H526+I526+J526</f>
        <v>1933.32</v>
      </c>
      <c r="P526" s="8"/>
      <c r="Q526" s="19"/>
      <c r="R526" s="19"/>
    </row>
    <row r="527" spans="1:18" ht="24" customHeight="1" x14ac:dyDescent="0.2">
      <c r="A527" s="26"/>
      <c r="B527" s="26"/>
      <c r="C527" s="28"/>
      <c r="D527" s="14" t="s">
        <v>6</v>
      </c>
      <c r="E527" s="8">
        <v>3477.57</v>
      </c>
      <c r="F527" s="8">
        <v>0</v>
      </c>
      <c r="G527" s="8">
        <v>0</v>
      </c>
      <c r="H527" s="8">
        <v>0</v>
      </c>
      <c r="I527" s="8">
        <v>0</v>
      </c>
      <c r="J527" s="8">
        <v>0</v>
      </c>
      <c r="K527" s="8">
        <f>E527+F527+G527+H527+I527+J527</f>
        <v>3477.57</v>
      </c>
      <c r="P527" s="8"/>
      <c r="Q527" s="19"/>
      <c r="R527" s="19"/>
    </row>
    <row r="528" spans="1:18" ht="24" customHeight="1" x14ac:dyDescent="0.2">
      <c r="A528" s="27"/>
      <c r="B528" s="27"/>
      <c r="C528" s="28"/>
      <c r="D528" s="14" t="s">
        <v>7</v>
      </c>
      <c r="E528" s="8">
        <v>0</v>
      </c>
      <c r="F528" s="8">
        <v>0</v>
      </c>
      <c r="G528" s="8">
        <v>0</v>
      </c>
      <c r="H528" s="8">
        <v>0</v>
      </c>
      <c r="I528" s="8">
        <v>0</v>
      </c>
      <c r="J528" s="8">
        <v>0</v>
      </c>
      <c r="K528" s="8">
        <f>E528+F528+G528</f>
        <v>0</v>
      </c>
      <c r="P528" s="8"/>
      <c r="Q528" s="19"/>
      <c r="R528" s="19"/>
    </row>
    <row r="529" spans="1:15" ht="24" customHeight="1" x14ac:dyDescent="0.2">
      <c r="A529" s="25" t="s">
        <v>222</v>
      </c>
      <c r="B529" s="25" t="s">
        <v>224</v>
      </c>
      <c r="C529" s="28" t="s">
        <v>206</v>
      </c>
      <c r="D529" s="14" t="s">
        <v>3</v>
      </c>
      <c r="E529" s="8">
        <v>0</v>
      </c>
      <c r="F529" s="8">
        <f>F530+F531+F532</f>
        <v>153214.25</v>
      </c>
      <c r="G529" s="23">
        <f>G530+G531+G532</f>
        <v>158270.32024999999</v>
      </c>
      <c r="H529" s="8">
        <f>H530+H531+H532+H533</f>
        <v>163493.24081824996</v>
      </c>
      <c r="I529" s="8">
        <f t="shared" ref="I529:J529" si="47">I530+I531+I532+I533</f>
        <v>168725.04452443396</v>
      </c>
      <c r="J529" s="8">
        <f t="shared" si="47"/>
        <v>174461.68603826474</v>
      </c>
      <c r="K529" s="8">
        <f>E529+F529+G529+H529+I529+J529</f>
        <v>818164.54163094866</v>
      </c>
    </row>
    <row r="530" spans="1:15" ht="24" customHeight="1" x14ac:dyDescent="0.2">
      <c r="A530" s="26"/>
      <c r="B530" s="26"/>
      <c r="C530" s="28"/>
      <c r="D530" s="14" t="s">
        <v>4</v>
      </c>
      <c r="E530" s="8">
        <v>0</v>
      </c>
      <c r="F530" s="8">
        <v>132357.78</v>
      </c>
      <c r="G530" s="23">
        <f>F530*103.3%</f>
        <v>136725.58674</v>
      </c>
      <c r="H530" s="8">
        <f t="shared" ref="H530" si="48">G530*103.3%</f>
        <v>141237.53110241998</v>
      </c>
      <c r="I530" s="8">
        <f>H530*103.2%+0.01</f>
        <v>145757.14209769742</v>
      </c>
      <c r="J530" s="8">
        <f>I530*103.4%</f>
        <v>150712.88492901914</v>
      </c>
      <c r="K530" s="8">
        <f>E530+F530+G530+H530+I530+J530</f>
        <v>706790.92486913654</v>
      </c>
    </row>
    <row r="531" spans="1:15" ht="24" customHeight="1" x14ac:dyDescent="0.2">
      <c r="A531" s="26"/>
      <c r="B531" s="26"/>
      <c r="C531" s="28"/>
      <c r="D531" s="14" t="s">
        <v>5</v>
      </c>
      <c r="E531" s="8">
        <v>0</v>
      </c>
      <c r="F531" s="8">
        <v>7452.05</v>
      </c>
      <c r="G531" s="23">
        <f t="shared" ref="G531" si="49">F531*103.3%</f>
        <v>7697.9676499999996</v>
      </c>
      <c r="H531" s="8">
        <f>G531*103.3%+0.01</f>
        <v>7952.0105824499988</v>
      </c>
      <c r="I531" s="8">
        <f>H531*103.2%+0.01</f>
        <v>8206.4849210883986</v>
      </c>
      <c r="J531" s="8">
        <f>I531*103.4%-0.01</f>
        <v>8485.4954084054043</v>
      </c>
      <c r="K531" s="8">
        <f>E531+F531+G531+H531+I531+J531</f>
        <v>39794.008561943803</v>
      </c>
      <c r="O531" s="22"/>
    </row>
    <row r="532" spans="1:15" ht="24" customHeight="1" x14ac:dyDescent="0.2">
      <c r="A532" s="26"/>
      <c r="B532" s="26"/>
      <c r="C532" s="28"/>
      <c r="D532" s="14" t="s">
        <v>6</v>
      </c>
      <c r="E532" s="8">
        <v>0</v>
      </c>
      <c r="F532" s="8">
        <v>13404.42</v>
      </c>
      <c r="G532" s="8">
        <f>F532*103.3%</f>
        <v>13846.76586</v>
      </c>
      <c r="H532" s="8">
        <f>G532*103.3%-0.01</f>
        <v>14303.699133379998</v>
      </c>
      <c r="I532" s="8">
        <f>H532*103.2%</f>
        <v>14761.417505648158</v>
      </c>
      <c r="J532" s="8">
        <f>I532*103.4%</f>
        <v>15263.305700840196</v>
      </c>
      <c r="K532" s="8">
        <f>E532+F532+G532+H532+I532+J532</f>
        <v>71579.608199868351</v>
      </c>
    </row>
    <row r="533" spans="1:15" ht="24" customHeight="1" x14ac:dyDescent="0.2">
      <c r="A533" s="27"/>
      <c r="B533" s="27"/>
      <c r="C533" s="28"/>
      <c r="D533" s="14" t="s">
        <v>7</v>
      </c>
      <c r="E533" s="8">
        <v>0</v>
      </c>
      <c r="F533" s="8">
        <v>0</v>
      </c>
      <c r="G533" s="8">
        <v>0</v>
      </c>
      <c r="H533" s="8">
        <v>0</v>
      </c>
      <c r="I533" s="8">
        <v>0</v>
      </c>
      <c r="J533" s="8">
        <v>0</v>
      </c>
      <c r="K533" s="8">
        <f>E533+F533+G533</f>
        <v>0</v>
      </c>
    </row>
    <row r="534" spans="1:15" ht="47.25" hidden="1" customHeight="1" x14ac:dyDescent="0.2">
      <c r="A534" s="16" t="s">
        <v>222</v>
      </c>
      <c r="B534" s="16"/>
      <c r="C534" s="15"/>
      <c r="D534" s="14"/>
      <c r="E534" s="8"/>
      <c r="F534" s="8"/>
      <c r="G534" s="8"/>
      <c r="H534" s="8"/>
      <c r="I534" s="8"/>
      <c r="J534" s="8"/>
      <c r="K534" s="8"/>
    </row>
    <row r="535" spans="1:15" ht="24" customHeight="1" x14ac:dyDescent="0.2">
      <c r="A535" s="25" t="s">
        <v>201</v>
      </c>
      <c r="B535" s="29" t="s">
        <v>226</v>
      </c>
      <c r="C535" s="28" t="s">
        <v>206</v>
      </c>
      <c r="D535" s="14" t="s">
        <v>3</v>
      </c>
      <c r="E535" s="8">
        <f>E536+E537+E538</f>
        <v>57634.71</v>
      </c>
      <c r="F535" s="8">
        <f t="shared" ref="F535:J535" si="50">F536+F537+F538</f>
        <v>59594.290139999997</v>
      </c>
      <c r="G535" s="8">
        <f t="shared" si="50"/>
        <v>61560.891714619989</v>
      </c>
      <c r="H535" s="8">
        <f t="shared" si="50"/>
        <v>63592.421141202438</v>
      </c>
      <c r="I535" s="8">
        <f t="shared" si="50"/>
        <v>65627.378617720911</v>
      </c>
      <c r="J535" s="8">
        <f t="shared" si="50"/>
        <v>67858.709490723428</v>
      </c>
      <c r="K535" s="8">
        <f t="shared" ref="K535" si="51">E535+F535+G535+H535+I535+J535</f>
        <v>375868.40110426676</v>
      </c>
    </row>
    <row r="536" spans="1:15" ht="24" customHeight="1" x14ac:dyDescent="0.2">
      <c r="A536" s="26"/>
      <c r="B536" s="30"/>
      <c r="C536" s="28"/>
      <c r="D536" s="14" t="s">
        <v>4</v>
      </c>
      <c r="E536" s="8">
        <v>0</v>
      </c>
      <c r="F536" s="8">
        <v>0</v>
      </c>
      <c r="G536" s="8">
        <v>0</v>
      </c>
      <c r="H536" s="8">
        <v>0</v>
      </c>
      <c r="I536" s="8">
        <v>0</v>
      </c>
      <c r="J536" s="8">
        <v>0</v>
      </c>
      <c r="K536" s="8">
        <f>E536+F536+G536</f>
        <v>0</v>
      </c>
    </row>
    <row r="537" spans="1:15" ht="24" customHeight="1" x14ac:dyDescent="0.2">
      <c r="A537" s="26"/>
      <c r="B537" s="30"/>
      <c r="C537" s="28"/>
      <c r="D537" s="14" t="s">
        <v>5</v>
      </c>
      <c r="E537" s="8">
        <v>0</v>
      </c>
      <c r="F537" s="8">
        <v>0</v>
      </c>
      <c r="G537" s="8">
        <v>0</v>
      </c>
      <c r="H537" s="8">
        <v>0</v>
      </c>
      <c r="I537" s="8">
        <v>0</v>
      </c>
      <c r="J537" s="8">
        <v>0</v>
      </c>
      <c r="K537" s="8">
        <f>E537+F537+G537+H537+I537+J537</f>
        <v>0</v>
      </c>
    </row>
    <row r="538" spans="1:15" ht="24" customHeight="1" x14ac:dyDescent="0.2">
      <c r="A538" s="26"/>
      <c r="B538" s="30"/>
      <c r="C538" s="28"/>
      <c r="D538" s="14" t="s">
        <v>6</v>
      </c>
      <c r="E538" s="8">
        <f>E543+E548+E553+E558</f>
        <v>57634.71</v>
      </c>
      <c r="F538" s="8">
        <f t="shared" ref="F538:J538" si="52">F543+F548+F553+F558</f>
        <v>59594.290139999997</v>
      </c>
      <c r="G538" s="8">
        <f t="shared" si="52"/>
        <v>61560.891714619989</v>
      </c>
      <c r="H538" s="8">
        <f t="shared" si="52"/>
        <v>63592.421141202438</v>
      </c>
      <c r="I538" s="8">
        <f t="shared" si="52"/>
        <v>65627.378617720911</v>
      </c>
      <c r="J538" s="8">
        <f t="shared" si="52"/>
        <v>67858.709490723428</v>
      </c>
      <c r="K538" s="8">
        <f>E538+F538+G538+H538+I538+J538</f>
        <v>375868.40110426676</v>
      </c>
    </row>
    <row r="539" spans="1:15" ht="24" customHeight="1" x14ac:dyDescent="0.2">
      <c r="A539" s="26"/>
      <c r="B539" s="30"/>
      <c r="C539" s="28"/>
      <c r="D539" s="14" t="s">
        <v>7</v>
      </c>
      <c r="E539" s="8">
        <v>0</v>
      </c>
      <c r="F539" s="8">
        <v>0</v>
      </c>
      <c r="G539" s="8">
        <v>0</v>
      </c>
      <c r="H539" s="8">
        <v>0</v>
      </c>
      <c r="I539" s="8">
        <v>0</v>
      </c>
      <c r="J539" s="8">
        <v>0</v>
      </c>
      <c r="K539" s="8">
        <f>E539+F539+G539</f>
        <v>0</v>
      </c>
    </row>
    <row r="540" spans="1:15" ht="24" customHeight="1" x14ac:dyDescent="0.2">
      <c r="A540" s="25" t="s">
        <v>207</v>
      </c>
      <c r="B540" s="25" t="s">
        <v>217</v>
      </c>
      <c r="C540" s="28" t="s">
        <v>206</v>
      </c>
      <c r="D540" s="14" t="s">
        <v>3</v>
      </c>
      <c r="E540" s="8">
        <f>E543</f>
        <v>1400</v>
      </c>
      <c r="F540" s="8">
        <v>0</v>
      </c>
      <c r="G540" s="8">
        <f>G541+G542+G543+G544</f>
        <v>0</v>
      </c>
      <c r="H540" s="8">
        <v>0</v>
      </c>
      <c r="I540" s="8">
        <v>0</v>
      </c>
      <c r="J540" s="8">
        <v>0</v>
      </c>
      <c r="K540" s="8">
        <f>E540+F540+G540+H540+I540+J540</f>
        <v>1400</v>
      </c>
    </row>
    <row r="541" spans="1:15" ht="24" customHeight="1" x14ac:dyDescent="0.2">
      <c r="A541" s="26"/>
      <c r="B541" s="26"/>
      <c r="C541" s="28"/>
      <c r="D541" s="14" t="s">
        <v>4</v>
      </c>
      <c r="E541" s="8">
        <v>0</v>
      </c>
      <c r="F541" s="8">
        <v>0</v>
      </c>
      <c r="G541" s="8">
        <v>0</v>
      </c>
      <c r="H541" s="8">
        <v>0</v>
      </c>
      <c r="I541" s="8">
        <v>0</v>
      </c>
      <c r="J541" s="8">
        <v>0</v>
      </c>
      <c r="K541" s="8">
        <f>E541+F541+G541</f>
        <v>0</v>
      </c>
    </row>
    <row r="542" spans="1:15" ht="24" customHeight="1" x14ac:dyDescent="0.2">
      <c r="A542" s="26"/>
      <c r="B542" s="26"/>
      <c r="C542" s="28"/>
      <c r="D542" s="14" t="s">
        <v>5</v>
      </c>
      <c r="E542" s="8">
        <v>0</v>
      </c>
      <c r="F542" s="8">
        <v>0</v>
      </c>
      <c r="G542" s="8">
        <v>0</v>
      </c>
      <c r="H542" s="8">
        <v>0</v>
      </c>
      <c r="I542" s="8">
        <v>0</v>
      </c>
      <c r="J542" s="8">
        <v>0</v>
      </c>
      <c r="K542" s="8">
        <f>E542+F542+G542+H542+I542+J542</f>
        <v>0</v>
      </c>
    </row>
    <row r="543" spans="1:15" ht="24" customHeight="1" x14ac:dyDescent="0.2">
      <c r="A543" s="26"/>
      <c r="B543" s="26"/>
      <c r="C543" s="28"/>
      <c r="D543" s="14" t="s">
        <v>6</v>
      </c>
      <c r="E543" s="8">
        <v>1400</v>
      </c>
      <c r="F543" s="8">
        <v>0</v>
      </c>
      <c r="G543" s="8">
        <v>0</v>
      </c>
      <c r="H543" s="8">
        <v>0</v>
      </c>
      <c r="I543" s="8">
        <v>0</v>
      </c>
      <c r="J543" s="8">
        <v>0</v>
      </c>
      <c r="K543" s="8">
        <f>E543+F543+G543+H543+I543+J543</f>
        <v>1400</v>
      </c>
    </row>
    <row r="544" spans="1:15" ht="24" customHeight="1" x14ac:dyDescent="0.2">
      <c r="A544" s="26"/>
      <c r="B544" s="26"/>
      <c r="C544" s="28"/>
      <c r="D544" s="14" t="s">
        <v>7</v>
      </c>
      <c r="E544" s="8">
        <v>0</v>
      </c>
      <c r="F544" s="8">
        <v>0</v>
      </c>
      <c r="G544" s="8">
        <v>0</v>
      </c>
      <c r="H544" s="8">
        <v>0</v>
      </c>
      <c r="I544" s="8">
        <v>0</v>
      </c>
      <c r="J544" s="8">
        <v>0</v>
      </c>
      <c r="K544" s="8">
        <f>E544+F544+G544</f>
        <v>0</v>
      </c>
    </row>
    <row r="545" spans="1:11" ht="24" customHeight="1" x14ac:dyDescent="0.2">
      <c r="A545" s="25" t="s">
        <v>208</v>
      </c>
      <c r="B545" s="25" t="s">
        <v>218</v>
      </c>
      <c r="C545" s="28" t="s">
        <v>206</v>
      </c>
      <c r="D545" s="14" t="s">
        <v>3</v>
      </c>
      <c r="E545" s="8">
        <f>E548</f>
        <v>1400</v>
      </c>
      <c r="F545" s="8">
        <f>F546+F547+F548+F549</f>
        <v>0</v>
      </c>
      <c r="G545" s="8">
        <v>0</v>
      </c>
      <c r="H545" s="8">
        <v>0</v>
      </c>
      <c r="I545" s="8">
        <v>0</v>
      </c>
      <c r="J545" s="8">
        <v>0</v>
      </c>
      <c r="K545" s="8">
        <f>E545+F545+G545+H545+I545+J545</f>
        <v>1400</v>
      </c>
    </row>
    <row r="546" spans="1:11" ht="24" customHeight="1" x14ac:dyDescent="0.2">
      <c r="A546" s="26"/>
      <c r="B546" s="26"/>
      <c r="C546" s="28"/>
      <c r="D546" s="14" t="s">
        <v>4</v>
      </c>
      <c r="E546" s="8">
        <v>0</v>
      </c>
      <c r="F546" s="8">
        <v>0</v>
      </c>
      <c r="G546" s="8">
        <v>0</v>
      </c>
      <c r="H546" s="8">
        <v>0</v>
      </c>
      <c r="I546" s="8">
        <v>0</v>
      </c>
      <c r="J546" s="8">
        <v>0</v>
      </c>
      <c r="K546" s="8">
        <f>E546+F546+G546</f>
        <v>0</v>
      </c>
    </row>
    <row r="547" spans="1:11" ht="24" customHeight="1" x14ac:dyDescent="0.2">
      <c r="A547" s="26"/>
      <c r="B547" s="26"/>
      <c r="C547" s="28"/>
      <c r="D547" s="14" t="s">
        <v>5</v>
      </c>
      <c r="E547" s="8">
        <v>0</v>
      </c>
      <c r="F547" s="8">
        <v>0</v>
      </c>
      <c r="G547" s="8">
        <v>0</v>
      </c>
      <c r="H547" s="8">
        <v>0</v>
      </c>
      <c r="I547" s="8">
        <v>0</v>
      </c>
      <c r="J547" s="8">
        <v>0</v>
      </c>
      <c r="K547" s="8">
        <f>E547+F547+G547+H547+I547+J547</f>
        <v>0</v>
      </c>
    </row>
    <row r="548" spans="1:11" ht="24" customHeight="1" x14ac:dyDescent="0.2">
      <c r="A548" s="26"/>
      <c r="B548" s="26"/>
      <c r="C548" s="28"/>
      <c r="D548" s="14" t="s">
        <v>6</v>
      </c>
      <c r="E548" s="8">
        <v>1400</v>
      </c>
      <c r="F548" s="8">
        <v>0</v>
      </c>
      <c r="G548" s="18">
        <v>0</v>
      </c>
      <c r="H548" s="8">
        <v>0</v>
      </c>
      <c r="I548" s="8">
        <v>0</v>
      </c>
      <c r="J548" s="8">
        <v>0</v>
      </c>
      <c r="K548" s="8">
        <f>E548+F548+G548+H548+I548+J548</f>
        <v>1400</v>
      </c>
    </row>
    <row r="549" spans="1:11" ht="24" customHeight="1" x14ac:dyDescent="0.2">
      <c r="A549" s="26"/>
      <c r="B549" s="26"/>
      <c r="C549" s="28"/>
      <c r="D549" s="14" t="s">
        <v>7</v>
      </c>
      <c r="E549" s="8">
        <v>0</v>
      </c>
      <c r="F549" s="8">
        <v>0</v>
      </c>
      <c r="G549" s="8">
        <v>0</v>
      </c>
      <c r="H549" s="8">
        <v>0</v>
      </c>
      <c r="I549" s="8">
        <v>0</v>
      </c>
      <c r="J549" s="8">
        <v>0</v>
      </c>
      <c r="K549" s="8">
        <f>E549+F549+G549</f>
        <v>0</v>
      </c>
    </row>
    <row r="550" spans="1:11" ht="24" customHeight="1" x14ac:dyDescent="0.2">
      <c r="A550" s="25" t="s">
        <v>209</v>
      </c>
      <c r="B550" s="25" t="s">
        <v>221</v>
      </c>
      <c r="C550" s="28" t="s">
        <v>206</v>
      </c>
      <c r="D550" s="14" t="s">
        <v>3</v>
      </c>
      <c r="E550" s="8">
        <f>E551+E552+E553+E554</f>
        <v>54834.71</v>
      </c>
      <c r="F550" s="8">
        <f>F551+F552+F553+F554</f>
        <v>0</v>
      </c>
      <c r="G550" s="8">
        <v>0</v>
      </c>
      <c r="H550" s="8">
        <v>0</v>
      </c>
      <c r="I550" s="8">
        <v>0</v>
      </c>
      <c r="J550" s="8">
        <v>0</v>
      </c>
      <c r="K550" s="8">
        <f>E550+F550+G550+H550+I550+J550</f>
        <v>54834.71</v>
      </c>
    </row>
    <row r="551" spans="1:11" ht="24" customHeight="1" x14ac:dyDescent="0.2">
      <c r="A551" s="26"/>
      <c r="B551" s="26"/>
      <c r="C551" s="28"/>
      <c r="D551" s="14" t="s">
        <v>4</v>
      </c>
      <c r="E551" s="8">
        <v>0</v>
      </c>
      <c r="F551" s="8">
        <v>0</v>
      </c>
      <c r="G551" s="8">
        <v>0</v>
      </c>
      <c r="H551" s="8">
        <v>0</v>
      </c>
      <c r="I551" s="8">
        <v>0</v>
      </c>
      <c r="J551" s="8">
        <v>0</v>
      </c>
      <c r="K551" s="8">
        <f>E551+F551+G551</f>
        <v>0</v>
      </c>
    </row>
    <row r="552" spans="1:11" ht="24" customHeight="1" x14ac:dyDescent="0.2">
      <c r="A552" s="26"/>
      <c r="B552" s="26"/>
      <c r="C552" s="28"/>
      <c r="D552" s="14" t="s">
        <v>5</v>
      </c>
      <c r="E552" s="8">
        <v>0</v>
      </c>
      <c r="F552" s="8">
        <v>0</v>
      </c>
      <c r="G552" s="8">
        <v>0</v>
      </c>
      <c r="H552" s="8">
        <v>0</v>
      </c>
      <c r="I552" s="8">
        <v>0</v>
      </c>
      <c r="J552" s="8">
        <v>0</v>
      </c>
      <c r="K552" s="8">
        <f>E552+F552+G552+H552+I552+J552</f>
        <v>0</v>
      </c>
    </row>
    <row r="553" spans="1:11" ht="24" customHeight="1" x14ac:dyDescent="0.2">
      <c r="A553" s="26"/>
      <c r="B553" s="26"/>
      <c r="C553" s="28"/>
      <c r="D553" s="14" t="s">
        <v>6</v>
      </c>
      <c r="E553" s="8">
        <v>54834.71</v>
      </c>
      <c r="F553" s="8">
        <v>0</v>
      </c>
      <c r="G553" s="8">
        <v>0</v>
      </c>
      <c r="H553" s="8">
        <v>0</v>
      </c>
      <c r="I553" s="8">
        <v>0</v>
      </c>
      <c r="J553" s="8">
        <v>0</v>
      </c>
      <c r="K553" s="8">
        <f>E553+F553+G553+H553+I553+J553</f>
        <v>54834.71</v>
      </c>
    </row>
    <row r="554" spans="1:11" ht="24" customHeight="1" x14ac:dyDescent="0.2">
      <c r="A554" s="27"/>
      <c r="B554" s="27"/>
      <c r="C554" s="28"/>
      <c r="D554" s="14" t="s">
        <v>7</v>
      </c>
      <c r="E554" s="8">
        <v>0</v>
      </c>
      <c r="F554" s="8">
        <v>0</v>
      </c>
      <c r="G554" s="8">
        <v>0</v>
      </c>
      <c r="H554" s="8">
        <v>0</v>
      </c>
      <c r="I554" s="8">
        <v>0</v>
      </c>
      <c r="J554" s="8">
        <v>0</v>
      </c>
      <c r="K554" s="8">
        <f>E554+F554+G554</f>
        <v>0</v>
      </c>
    </row>
    <row r="555" spans="1:11" ht="24" customHeight="1" x14ac:dyDescent="0.2">
      <c r="A555" s="25" t="s">
        <v>210</v>
      </c>
      <c r="B555" s="25" t="s">
        <v>223</v>
      </c>
      <c r="C555" s="28" t="s">
        <v>206</v>
      </c>
      <c r="D555" s="14" t="s">
        <v>3</v>
      </c>
      <c r="E555" s="8">
        <v>0</v>
      </c>
      <c r="F555" s="8">
        <f>F556+F557+F558+F559</f>
        <v>59594.290139999997</v>
      </c>
      <c r="G555" s="8">
        <f t="shared" ref="G555:J555" si="53">G556+G557+G558+G559</f>
        <v>61560.891714619989</v>
      </c>
      <c r="H555" s="8">
        <f t="shared" si="53"/>
        <v>63592.421141202438</v>
      </c>
      <c r="I555" s="8">
        <f t="shared" si="53"/>
        <v>65627.378617720911</v>
      </c>
      <c r="J555" s="8">
        <f t="shared" si="53"/>
        <v>67858.709490723428</v>
      </c>
      <c r="K555" s="8">
        <f>E555+F555+G555+H555+I555+J555</f>
        <v>318233.69110426679</v>
      </c>
    </row>
    <row r="556" spans="1:11" ht="24" customHeight="1" x14ac:dyDescent="0.2">
      <c r="A556" s="26"/>
      <c r="B556" s="26"/>
      <c r="C556" s="28"/>
      <c r="D556" s="14" t="s">
        <v>4</v>
      </c>
      <c r="E556" s="8">
        <v>0</v>
      </c>
      <c r="F556" s="8">
        <v>0</v>
      </c>
      <c r="G556" s="8">
        <v>0</v>
      </c>
      <c r="H556" s="8">
        <v>0</v>
      </c>
      <c r="I556" s="8">
        <v>0</v>
      </c>
      <c r="J556" s="8">
        <v>0</v>
      </c>
      <c r="K556" s="8">
        <f>E556+F556+G556</f>
        <v>0</v>
      </c>
    </row>
    <row r="557" spans="1:11" ht="24" customHeight="1" x14ac:dyDescent="0.2">
      <c r="A557" s="26"/>
      <c r="B557" s="26"/>
      <c r="C557" s="28"/>
      <c r="D557" s="14" t="s">
        <v>5</v>
      </c>
      <c r="E557" s="8">
        <v>0</v>
      </c>
      <c r="F557" s="8">
        <v>0</v>
      </c>
      <c r="G557" s="8">
        <v>0</v>
      </c>
      <c r="H557" s="8">
        <v>0</v>
      </c>
      <c r="I557" s="8">
        <v>0</v>
      </c>
      <c r="J557" s="8">
        <v>0</v>
      </c>
      <c r="K557" s="8">
        <f>E557+F557+G557+H557+I557+J557</f>
        <v>0</v>
      </c>
    </row>
    <row r="558" spans="1:11" ht="24" customHeight="1" x14ac:dyDescent="0.2">
      <c r="A558" s="26"/>
      <c r="B558" s="26"/>
      <c r="C558" s="28"/>
      <c r="D558" s="14" t="s">
        <v>6</v>
      </c>
      <c r="E558" s="8">
        <v>0</v>
      </c>
      <c r="F558" s="8">
        <f>(E553+E548+E543)*103.4%</f>
        <v>59594.290139999997</v>
      </c>
      <c r="G558" s="8">
        <f>F558*103.3%-0.01</f>
        <v>61560.891714619989</v>
      </c>
      <c r="H558" s="8">
        <f>G558*103.3%+0.02</f>
        <v>63592.421141202438</v>
      </c>
      <c r="I558" s="8">
        <f>H558*103.2%</f>
        <v>65627.378617720911</v>
      </c>
      <c r="J558" s="8">
        <f>I558*103.4%</f>
        <v>67858.709490723428</v>
      </c>
      <c r="K558" s="8">
        <f>E558+F558+G558+H558+I558+J558</f>
        <v>318233.69110426679</v>
      </c>
    </row>
    <row r="559" spans="1:11" ht="24" customHeight="1" x14ac:dyDescent="0.2">
      <c r="A559" s="27"/>
      <c r="B559" s="27"/>
      <c r="C559" s="28"/>
      <c r="D559" s="14" t="s">
        <v>7</v>
      </c>
      <c r="E559" s="8">
        <v>0</v>
      </c>
      <c r="F559" s="8">
        <v>0</v>
      </c>
      <c r="G559" s="8">
        <v>0</v>
      </c>
      <c r="H559" s="8">
        <v>0</v>
      </c>
      <c r="I559" s="8">
        <v>0</v>
      </c>
      <c r="J559" s="8">
        <v>0</v>
      </c>
      <c r="K559" s="8">
        <f>E559+F559+G559</f>
        <v>0</v>
      </c>
    </row>
    <row r="560" spans="1:11" ht="41.25" customHeight="1" x14ac:dyDescent="0.2">
      <c r="A560" s="36" t="s">
        <v>228</v>
      </c>
      <c r="B560" s="36"/>
      <c r="C560" s="36"/>
      <c r="D560" s="36"/>
      <c r="E560" s="36"/>
      <c r="F560" s="36"/>
      <c r="G560" s="36"/>
      <c r="H560" s="36"/>
      <c r="I560" s="36"/>
      <c r="J560" s="36"/>
      <c r="K560" s="36"/>
    </row>
    <row r="561" spans="1:11" s="24" customFormat="1" ht="45" customHeight="1" x14ac:dyDescent="0.2">
      <c r="A561" s="46" t="s">
        <v>227</v>
      </c>
      <c r="B561" s="46"/>
      <c r="C561" s="46"/>
      <c r="D561" s="46"/>
      <c r="E561" s="46"/>
      <c r="F561" s="46"/>
      <c r="G561" s="46"/>
      <c r="H561" s="46"/>
      <c r="I561" s="46"/>
      <c r="J561" s="46"/>
      <c r="K561" s="46"/>
    </row>
    <row r="562" spans="1:11" ht="9.75" customHeight="1" x14ac:dyDescent="0.2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</row>
    <row r="566" spans="1:11" ht="18.75" x14ac:dyDescent="0.2">
      <c r="K566" s="12"/>
    </row>
  </sheetData>
  <mergeCells count="345">
    <mergeCell ref="I1:K1"/>
    <mergeCell ref="A561:K562"/>
    <mergeCell ref="A2:K2"/>
    <mergeCell ref="A328:A332"/>
    <mergeCell ref="B328:B332"/>
    <mergeCell ref="C328:C332"/>
    <mergeCell ref="C37:C41"/>
    <mergeCell ref="C42:C46"/>
    <mergeCell ref="C47:C51"/>
    <mergeCell ref="A87:A91"/>
    <mergeCell ref="B77:B81"/>
    <mergeCell ref="A298:A302"/>
    <mergeCell ref="B298:B302"/>
    <mergeCell ref="C298:C302"/>
    <mergeCell ref="B303:B307"/>
    <mergeCell ref="C303:C307"/>
    <mergeCell ref="A92:A96"/>
    <mergeCell ref="A72:A76"/>
    <mergeCell ref="A67:A71"/>
    <mergeCell ref="A218:A222"/>
    <mergeCell ref="A82:A86"/>
    <mergeCell ref="A168:A172"/>
    <mergeCell ref="B168:B172"/>
    <mergeCell ref="A308:A312"/>
    <mergeCell ref="A283:A287"/>
    <mergeCell ref="C283:C287"/>
    <mergeCell ref="C288:C292"/>
    <mergeCell ref="B288:B292"/>
    <mergeCell ref="A288:A292"/>
    <mergeCell ref="B218:B222"/>
    <mergeCell ref="A203:A207"/>
    <mergeCell ref="B203:B207"/>
    <mergeCell ref="C218:C222"/>
    <mergeCell ref="A223:A227"/>
    <mergeCell ref="B223:B227"/>
    <mergeCell ref="C223:C227"/>
    <mergeCell ref="C203:C207"/>
    <mergeCell ref="A208:A212"/>
    <mergeCell ref="B208:B212"/>
    <mergeCell ref="C208:C212"/>
    <mergeCell ref="A213:A217"/>
    <mergeCell ref="B213:B217"/>
    <mergeCell ref="C213:C217"/>
    <mergeCell ref="A263:A267"/>
    <mergeCell ref="B228:B232"/>
    <mergeCell ref="C228:C232"/>
    <mergeCell ref="A233:A237"/>
    <mergeCell ref="B233:B237"/>
    <mergeCell ref="C67:C71"/>
    <mergeCell ref="C72:C76"/>
    <mergeCell ref="C77:C81"/>
    <mergeCell ref="B92:B96"/>
    <mergeCell ref="C82:C86"/>
    <mergeCell ref="C87:C91"/>
    <mergeCell ref="A303:A307"/>
    <mergeCell ref="C57:C61"/>
    <mergeCell ref="C62:C66"/>
    <mergeCell ref="B67:B71"/>
    <mergeCell ref="B87:B91"/>
    <mergeCell ref="B82:B86"/>
    <mergeCell ref="A77:A81"/>
    <mergeCell ref="A133:A137"/>
    <mergeCell ref="B133:B137"/>
    <mergeCell ref="C133:C137"/>
    <mergeCell ref="A138:A142"/>
    <mergeCell ref="B138:B142"/>
    <mergeCell ref="C138:C142"/>
    <mergeCell ref="A143:A147"/>
    <mergeCell ref="B143:B147"/>
    <mergeCell ref="A128:A132"/>
    <mergeCell ref="B128:B132"/>
    <mergeCell ref="C163:C167"/>
    <mergeCell ref="A27:A31"/>
    <mergeCell ref="B27:B31"/>
    <mergeCell ref="A3:A4"/>
    <mergeCell ref="B22:B26"/>
    <mergeCell ref="A32:A36"/>
    <mergeCell ref="B32:B36"/>
    <mergeCell ref="A62:A66"/>
    <mergeCell ref="B62:B66"/>
    <mergeCell ref="B47:B51"/>
    <mergeCell ref="A47:A51"/>
    <mergeCell ref="A52:A56"/>
    <mergeCell ref="B42:B46"/>
    <mergeCell ref="A22:A26"/>
    <mergeCell ref="A57:A61"/>
    <mergeCell ref="B57:B61"/>
    <mergeCell ref="A37:A41"/>
    <mergeCell ref="B37:B41"/>
    <mergeCell ref="A42:A46"/>
    <mergeCell ref="A12:A21"/>
    <mergeCell ref="A6:A10"/>
    <mergeCell ref="C52:C56"/>
    <mergeCell ref="B52:B56"/>
    <mergeCell ref="E3:K3"/>
    <mergeCell ref="B12:B21"/>
    <mergeCell ref="C12:C16"/>
    <mergeCell ref="C17:C21"/>
    <mergeCell ref="C22:C26"/>
    <mergeCell ref="C27:C31"/>
    <mergeCell ref="C32:C36"/>
    <mergeCell ref="D3:D4"/>
    <mergeCell ref="C6:C10"/>
    <mergeCell ref="B6:B10"/>
    <mergeCell ref="B3:B4"/>
    <mergeCell ref="C3:C4"/>
    <mergeCell ref="B11:K11"/>
    <mergeCell ref="A97:A101"/>
    <mergeCell ref="B97:B101"/>
    <mergeCell ref="A107:A111"/>
    <mergeCell ref="B107:B111"/>
    <mergeCell ref="A102:A106"/>
    <mergeCell ref="B102:B106"/>
    <mergeCell ref="B117:B121"/>
    <mergeCell ref="A117:A121"/>
    <mergeCell ref="A112:A116"/>
    <mergeCell ref="B112:B116"/>
    <mergeCell ref="L125:L126"/>
    <mergeCell ref="D125:D126"/>
    <mergeCell ref="A158:A162"/>
    <mergeCell ref="B158:B162"/>
    <mergeCell ref="A193:A197"/>
    <mergeCell ref="B193:B197"/>
    <mergeCell ref="C193:C197"/>
    <mergeCell ref="A163:A167"/>
    <mergeCell ref="B163:B167"/>
    <mergeCell ref="A122:A127"/>
    <mergeCell ref="B122:B127"/>
    <mergeCell ref="C122:C127"/>
    <mergeCell ref="A148:A152"/>
    <mergeCell ref="B148:B152"/>
    <mergeCell ref="C148:C152"/>
    <mergeCell ref="A153:A157"/>
    <mergeCell ref="A198:A202"/>
    <mergeCell ref="B198:B202"/>
    <mergeCell ref="C198:C202"/>
    <mergeCell ref="C173:C177"/>
    <mergeCell ref="A178:A182"/>
    <mergeCell ref="B178:B182"/>
    <mergeCell ref="C178:C182"/>
    <mergeCell ref="A183:A187"/>
    <mergeCell ref="A188:A192"/>
    <mergeCell ref="B188:B192"/>
    <mergeCell ref="A173:A177"/>
    <mergeCell ref="B173:B177"/>
    <mergeCell ref="A228:A232"/>
    <mergeCell ref="A258:A262"/>
    <mergeCell ref="B258:B262"/>
    <mergeCell ref="C258:C262"/>
    <mergeCell ref="A253:A257"/>
    <mergeCell ref="B253:B257"/>
    <mergeCell ref="C253:C257"/>
    <mergeCell ref="A268:A272"/>
    <mergeCell ref="B268:B272"/>
    <mergeCell ref="C233:C237"/>
    <mergeCell ref="A248:A252"/>
    <mergeCell ref="B248:B252"/>
    <mergeCell ref="C248:C252"/>
    <mergeCell ref="A243:A247"/>
    <mergeCell ref="B243:B247"/>
    <mergeCell ref="A238:A242"/>
    <mergeCell ref="B238:B242"/>
    <mergeCell ref="C238:C242"/>
    <mergeCell ref="A358:A362"/>
    <mergeCell ref="B358:B362"/>
    <mergeCell ref="C358:C362"/>
    <mergeCell ref="B263:B267"/>
    <mergeCell ref="C263:C267"/>
    <mergeCell ref="A363:A367"/>
    <mergeCell ref="B363:B367"/>
    <mergeCell ref="C363:C367"/>
    <mergeCell ref="B273:B277"/>
    <mergeCell ref="C273:C277"/>
    <mergeCell ref="C268:C272"/>
    <mergeCell ref="A343:A347"/>
    <mergeCell ref="B343:B347"/>
    <mergeCell ref="C343:C347"/>
    <mergeCell ref="B308:B312"/>
    <mergeCell ref="C308:C312"/>
    <mergeCell ref="B293:B297"/>
    <mergeCell ref="A333:A337"/>
    <mergeCell ref="B333:B337"/>
    <mergeCell ref="A323:A327"/>
    <mergeCell ref="B323:B327"/>
    <mergeCell ref="C323:C327"/>
    <mergeCell ref="C333:C337"/>
    <mergeCell ref="A313:A317"/>
    <mergeCell ref="A368:A372"/>
    <mergeCell ref="B368:B372"/>
    <mergeCell ref="C368:C372"/>
    <mergeCell ref="A278:A282"/>
    <mergeCell ref="B278:B282"/>
    <mergeCell ref="C278:C282"/>
    <mergeCell ref="A273:A277"/>
    <mergeCell ref="A348:A352"/>
    <mergeCell ref="B348:B352"/>
    <mergeCell ref="C348:C352"/>
    <mergeCell ref="A353:A357"/>
    <mergeCell ref="B353:B357"/>
    <mergeCell ref="C353:C357"/>
    <mergeCell ref="A338:A342"/>
    <mergeCell ref="B338:B342"/>
    <mergeCell ref="C338:C342"/>
    <mergeCell ref="C293:C297"/>
    <mergeCell ref="A293:A297"/>
    <mergeCell ref="B283:B287"/>
    <mergeCell ref="B313:B317"/>
    <mergeCell ref="C313:C317"/>
    <mergeCell ref="A318:A322"/>
    <mergeCell ref="B318:B322"/>
    <mergeCell ref="C318:C322"/>
    <mergeCell ref="A373:A377"/>
    <mergeCell ref="B373:B377"/>
    <mergeCell ref="C373:C377"/>
    <mergeCell ref="A378:A382"/>
    <mergeCell ref="B378:B382"/>
    <mergeCell ref="C378:C382"/>
    <mergeCell ref="A399:A403"/>
    <mergeCell ref="B399:B403"/>
    <mergeCell ref="C399:C403"/>
    <mergeCell ref="A383:A387"/>
    <mergeCell ref="B383:B387"/>
    <mergeCell ref="C383:C387"/>
    <mergeCell ref="A388:A392"/>
    <mergeCell ref="B388:B392"/>
    <mergeCell ref="C388:C392"/>
    <mergeCell ref="A393:A398"/>
    <mergeCell ref="B393:B398"/>
    <mergeCell ref="C393:C398"/>
    <mergeCell ref="A409:A413"/>
    <mergeCell ref="B409:B413"/>
    <mergeCell ref="C409:C413"/>
    <mergeCell ref="A414:A418"/>
    <mergeCell ref="B414:B418"/>
    <mergeCell ref="C414:C418"/>
    <mergeCell ref="B439:B443"/>
    <mergeCell ref="C439:C443"/>
    <mergeCell ref="A404:A408"/>
    <mergeCell ref="B404:B408"/>
    <mergeCell ref="A560:K560"/>
    <mergeCell ref="A464:A468"/>
    <mergeCell ref="B464:B468"/>
    <mergeCell ref="C464:C468"/>
    <mergeCell ref="C504:C508"/>
    <mergeCell ref="C499:C503"/>
    <mergeCell ref="B499:B503"/>
    <mergeCell ref="A499:A503"/>
    <mergeCell ref="A494:A498"/>
    <mergeCell ref="B494:B498"/>
    <mergeCell ref="C494:C498"/>
    <mergeCell ref="A484:A488"/>
    <mergeCell ref="B484:B488"/>
    <mergeCell ref="C484:C488"/>
    <mergeCell ref="A489:A493"/>
    <mergeCell ref="C514:C518"/>
    <mergeCell ref="C509:C513"/>
    <mergeCell ref="A474:A478"/>
    <mergeCell ref="C469:C473"/>
    <mergeCell ref="B474:B478"/>
    <mergeCell ref="C474:C478"/>
    <mergeCell ref="A479:A483"/>
    <mergeCell ref="B479:B483"/>
    <mergeCell ref="C479:C483"/>
    <mergeCell ref="D396:D397"/>
    <mergeCell ref="E396:E397"/>
    <mergeCell ref="K396:K397"/>
    <mergeCell ref="C243:C247"/>
    <mergeCell ref="E125:E126"/>
    <mergeCell ref="K125:K126"/>
    <mergeCell ref="B183:B187"/>
    <mergeCell ref="C183:C187"/>
    <mergeCell ref="C158:C162"/>
    <mergeCell ref="C128:C132"/>
    <mergeCell ref="C188:C192"/>
    <mergeCell ref="C168:C172"/>
    <mergeCell ref="C143:C147"/>
    <mergeCell ref="B153:B157"/>
    <mergeCell ref="C153:C157"/>
    <mergeCell ref="B72:B76"/>
    <mergeCell ref="C92:C96"/>
    <mergeCell ref="B419:B423"/>
    <mergeCell ref="C419:C423"/>
    <mergeCell ref="B424:B428"/>
    <mergeCell ref="C424:C428"/>
    <mergeCell ref="B429:B433"/>
    <mergeCell ref="C429:C433"/>
    <mergeCell ref="B489:B493"/>
    <mergeCell ref="C489:C493"/>
    <mergeCell ref="C434:C438"/>
    <mergeCell ref="C444:C448"/>
    <mergeCell ref="C449:C453"/>
    <mergeCell ref="B459:B463"/>
    <mergeCell ref="C459:C463"/>
    <mergeCell ref="C454:C458"/>
    <mergeCell ref="C404:C408"/>
    <mergeCell ref="C107:C111"/>
    <mergeCell ref="C112:C116"/>
    <mergeCell ref="C117:C121"/>
    <mergeCell ref="C97:C101"/>
    <mergeCell ref="C102:C106"/>
    <mergeCell ref="A469:A473"/>
    <mergeCell ref="B469:B473"/>
    <mergeCell ref="A459:A463"/>
    <mergeCell ref="A419:A423"/>
    <mergeCell ref="A424:A428"/>
    <mergeCell ref="A429:A433"/>
    <mergeCell ref="A434:A438"/>
    <mergeCell ref="B434:B438"/>
    <mergeCell ref="A454:A458"/>
    <mergeCell ref="B454:B458"/>
    <mergeCell ref="A439:A443"/>
    <mergeCell ref="A444:A448"/>
    <mergeCell ref="B444:B448"/>
    <mergeCell ref="A449:A453"/>
    <mergeCell ref="B449:B453"/>
    <mergeCell ref="A504:A508"/>
    <mergeCell ref="B504:B508"/>
    <mergeCell ref="B509:B513"/>
    <mergeCell ref="A509:A513"/>
    <mergeCell ref="A529:A533"/>
    <mergeCell ref="B529:B533"/>
    <mergeCell ref="C529:C533"/>
    <mergeCell ref="A524:A528"/>
    <mergeCell ref="B524:B528"/>
    <mergeCell ref="C524:C528"/>
    <mergeCell ref="A555:A559"/>
    <mergeCell ref="B555:B559"/>
    <mergeCell ref="C555:C559"/>
    <mergeCell ref="B514:B518"/>
    <mergeCell ref="A514:A518"/>
    <mergeCell ref="C519:C523"/>
    <mergeCell ref="A519:A523"/>
    <mergeCell ref="B519:B523"/>
    <mergeCell ref="A545:A549"/>
    <mergeCell ref="B545:B549"/>
    <mergeCell ref="C545:C549"/>
    <mergeCell ref="A550:A554"/>
    <mergeCell ref="B550:B554"/>
    <mergeCell ref="C550:C554"/>
    <mergeCell ref="A535:A539"/>
    <mergeCell ref="B535:B539"/>
    <mergeCell ref="C535:C539"/>
    <mergeCell ref="A540:A544"/>
    <mergeCell ref="B540:B544"/>
    <mergeCell ref="C540:C544"/>
  </mergeCells>
  <pageMargins left="0.78740157480314965" right="0.51181102362204722" top="0.78740157480314965" bottom="0.78740157480314965" header="0.31496062992125984" footer="0.31496062992125984"/>
  <pageSetup paperSize="9" scale="6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 2024</vt:lpstr>
      <vt:lpstr>'июль 2024'!Заголовки_для_печати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2024-09-13T08:46:08Z</dcterms:modified>
</cp:coreProperties>
</file>