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METOD\2025\Мониторинг 53н\2025\за 2 КВ\Размещение\Иные цели\"/>
    </mc:Choice>
  </mc:AlternateContent>
  <bookViews>
    <workbookView xWindow="0" yWindow="0" windowWidth="28800" windowHeight="12300"/>
  </bookViews>
  <sheets>
    <sheet name="культура раздел 1" sheetId="1" r:id="rId1"/>
    <sheet name="8035" sheetId="2" r:id="rId2"/>
    <sheet name="8011" sheetId="3" r:id="rId3"/>
    <sheet name="8021" sheetId="4" r:id="rId4"/>
    <sheet name="8012" sheetId="5" r:id="rId5"/>
    <sheet name="8001" sheetId="6" r:id="rId6"/>
    <sheet name="8020" sheetId="7" r:id="rId7"/>
    <sheet name="8014" sheetId="8" r:id="rId8"/>
    <sheet name="8033" sheetId="9" r:id="rId9"/>
    <sheet name="8006" sheetId="10" r:id="rId10"/>
    <sheet name="8007" sheetId="11" r:id="rId11"/>
    <sheet name="8030" sheetId="12" r:id="rId12"/>
    <sheet name="8026" sheetId="13" r:id="rId13"/>
  </sheets>
  <definedNames>
    <definedName name="sub_4001" localSheetId="0">'культура раздел 1'!$A$14</definedName>
    <definedName name="sub_4011" localSheetId="0">'культура раздел 1'!$A$15</definedName>
    <definedName name="sub_4012" localSheetId="0">'культура раздел 1'!$A$19</definedName>
    <definedName name="sub_4013" localSheetId="0">'культура раздел 1'!$A$20</definedName>
    <definedName name="sub_4014" localSheetId="0">'культура раздел 1'!$A$23</definedName>
    <definedName name="sub_4100" localSheetId="0">'культура раздел 1'!$A$11</definedName>
    <definedName name="sub_41001" localSheetId="0">'культура раздел 1'!$A$12</definedName>
    <definedName name="sub_4111" localSheetId="0">'культура раздел 1'!$A$16</definedName>
    <definedName name="sub_4112" localSheetId="0">'культура раздел 1'!$A$17</definedName>
    <definedName name="sub_4113" localSheetId="0">'культура раздел 1'!$A$18</definedName>
    <definedName name="sub_4131" localSheetId="0">'культура раздел 1'!$A$21</definedName>
    <definedName name="sub_4132" localSheetId="0">'культура раздел 1'!$A$22</definedName>
    <definedName name="sub_4141" localSheetId="0">'культура раздел 1'!$A$24</definedName>
    <definedName name="sub_4142" localSheetId="0">'культура раздел 1'!$A$25</definedName>
    <definedName name="sub_4200" localSheetId="0">#REF!</definedName>
    <definedName name="sub_42001" localSheetId="0">#REF!</definedName>
    <definedName name="_xlnm.Print_Area" localSheetId="3">'8021'!$A$1:$R$70</definedName>
    <definedName name="_xlnm.Print_Area" localSheetId="1">'8035'!$A$1:$R$126</definedName>
  </definedNames>
  <calcPr calcId="162913"/>
</workbook>
</file>

<file path=xl/calcChain.xml><?xml version="1.0" encoding="utf-8"?>
<calcChain xmlns="http://schemas.openxmlformats.org/spreadsheetml/2006/main">
  <c r="R22" i="13" l="1"/>
  <c r="Q22" i="13"/>
  <c r="O22" i="13"/>
  <c r="I4" i="13"/>
  <c r="R13" i="12"/>
  <c r="Q13" i="12"/>
  <c r="O13" i="12"/>
  <c r="I4" i="12"/>
  <c r="R13" i="11"/>
  <c r="Q13" i="11"/>
  <c r="O13" i="11"/>
  <c r="I4" i="11"/>
  <c r="R13" i="10"/>
  <c r="Q13" i="10"/>
  <c r="O13" i="10"/>
  <c r="I4" i="10"/>
  <c r="R23" i="9"/>
  <c r="Q23" i="9"/>
  <c r="O23" i="9"/>
  <c r="I4" i="9"/>
  <c r="R62" i="8"/>
  <c r="Q62" i="8"/>
  <c r="O62" i="8"/>
  <c r="I4" i="8"/>
  <c r="R14" i="7"/>
  <c r="Q14" i="7"/>
  <c r="O14" i="7"/>
  <c r="I4" i="7"/>
  <c r="R22" i="6"/>
  <c r="Q22" i="6"/>
  <c r="O22" i="6"/>
  <c r="I4" i="6"/>
  <c r="R46" i="5"/>
  <c r="Q46" i="5"/>
  <c r="O46" i="5"/>
  <c r="I4" i="5"/>
  <c r="R70" i="4"/>
  <c r="Q70" i="4"/>
  <c r="O70" i="4"/>
  <c r="I4" i="4"/>
  <c r="R38" i="3"/>
  <c r="Q38" i="3"/>
  <c r="O38" i="3"/>
  <c r="I4" i="3"/>
  <c r="R126" i="2"/>
  <c r="Q126" i="2"/>
  <c r="O126" i="2"/>
  <c r="I4" i="2"/>
  <c r="D157" i="1"/>
  <c r="D156" i="1"/>
  <c r="D155" i="1"/>
  <c r="D154" i="1"/>
  <c r="D153" i="1"/>
  <c r="D152" i="1"/>
  <c r="D151" i="1"/>
  <c r="D150" i="1"/>
  <c r="D149" i="1"/>
  <c r="D145" i="1"/>
  <c r="D144" i="1"/>
  <c r="D143" i="1"/>
  <c r="D142" i="1"/>
  <c r="D141" i="1"/>
  <c r="D140" i="1"/>
  <c r="D139" i="1"/>
  <c r="D138" i="1"/>
  <c r="D137" i="1"/>
  <c r="D136" i="1"/>
  <c r="D135" i="1"/>
  <c r="D133" i="1"/>
  <c r="D132" i="1"/>
  <c r="D131" i="1"/>
  <c r="D130" i="1"/>
  <c r="D129" i="1"/>
  <c r="D128" i="1"/>
  <c r="D127" i="1"/>
  <c r="D126" i="1"/>
  <c r="D125" i="1"/>
  <c r="D124" i="1"/>
  <c r="D123" i="1"/>
  <c r="D121" i="1"/>
  <c r="D120" i="1"/>
  <c r="D119" i="1"/>
  <c r="D118" i="1"/>
  <c r="D117" i="1"/>
  <c r="D116" i="1"/>
  <c r="D115" i="1"/>
  <c r="D114" i="1"/>
  <c r="D113" i="1"/>
  <c r="D112" i="1"/>
  <c r="D111" i="1"/>
  <c r="D109" i="1"/>
  <c r="D108" i="1"/>
  <c r="D107" i="1"/>
  <c r="D106" i="1"/>
  <c r="D105" i="1"/>
  <c r="D104" i="1"/>
  <c r="D103" i="1"/>
  <c r="D102" i="1"/>
  <c r="D101" i="1"/>
  <c r="D100" i="1"/>
  <c r="D97" i="1"/>
  <c r="D96" i="1"/>
  <c r="D95" i="1"/>
  <c r="D94" i="1"/>
  <c r="D93" i="1"/>
  <c r="D92" i="1"/>
  <c r="D91" i="1"/>
  <c r="D90" i="1"/>
  <c r="D89" i="1"/>
  <c r="D85" i="1"/>
  <c r="D84" i="1"/>
  <c r="D83" i="1"/>
  <c r="D82" i="1"/>
  <c r="D81" i="1"/>
  <c r="D80" i="1"/>
  <c r="D79" i="1"/>
  <c r="D78" i="1"/>
  <c r="D77" i="1"/>
  <c r="D75" i="1"/>
  <c r="D73" i="1"/>
  <c r="D72" i="1"/>
  <c r="D71" i="1"/>
  <c r="D70" i="1"/>
  <c r="D69" i="1"/>
  <c r="D68" i="1"/>
  <c r="D67" i="1"/>
  <c r="D66" i="1"/>
  <c r="D65" i="1"/>
  <c r="D64" i="1"/>
  <c r="D61" i="1"/>
  <c r="D59" i="1"/>
  <c r="D58" i="1"/>
  <c r="D57" i="1"/>
  <c r="D56" i="1"/>
  <c r="D53" i="1"/>
  <c r="D51" i="1"/>
  <c r="D49" i="1"/>
  <c r="D48" i="1"/>
  <c r="D47" i="1"/>
  <c r="D46" i="1"/>
  <c r="D45" i="1"/>
  <c r="D44" i="1"/>
  <c r="D43" i="1"/>
  <c r="D41" i="1"/>
  <c r="D37" i="1"/>
  <c r="D36" i="1"/>
  <c r="D35" i="1"/>
  <c r="D34" i="1"/>
  <c r="D33" i="1"/>
  <c r="D32" i="1"/>
  <c r="D31" i="1"/>
  <c r="D30" i="1"/>
  <c r="D29" i="1"/>
  <c r="D28" i="1"/>
  <c r="D25" i="1"/>
  <c r="D24" i="1"/>
  <c r="D23" i="1"/>
  <c r="D22" i="1"/>
  <c r="D21" i="1"/>
  <c r="D20" i="1"/>
  <c r="D19" i="1"/>
  <c r="D17" i="1"/>
</calcChain>
</file>

<file path=xl/sharedStrings.xml><?xml version="1.0" encoding="utf-8"?>
<sst xmlns="http://schemas.openxmlformats.org/spreadsheetml/2006/main" count="3290" uniqueCount="313">
  <si>
    <t>Информация о мониторинге достижения результатов предоставления субсидии</t>
  </si>
  <si>
    <t>по состоянию на 01июля  2025 г.</t>
  </si>
  <si>
    <t xml:space="preserve">Наименование            </t>
  </si>
  <si>
    <t>Коды</t>
  </si>
  <si>
    <t>Главного распорядителя средств бюджета города</t>
  </si>
  <si>
    <t>Управление культуры администрации города Магнитогорска</t>
  </si>
  <si>
    <t xml:space="preserve">Дата </t>
  </si>
  <si>
    <r>
      <t xml:space="preserve">Дата </t>
    </r>
    <r>
      <rPr>
        <sz val="7"/>
        <rFont val="Times New Roman"/>
        <family val="1"/>
        <charset val="204"/>
      </rPr>
      <t>1</t>
    </r>
  </si>
  <si>
    <t xml:space="preserve">Наименование структурного элемента  муниципальной    программы     </t>
  </si>
  <si>
    <r>
      <rPr>
        <sz val="11"/>
        <color theme="1"/>
        <rFont val="Times New Roman"/>
        <family val="1"/>
        <charset val="204"/>
      </rPr>
      <t xml:space="preserve">Комплекс процессных мероприятий «Предоставление целевых субсидий учреждениям, подведомственным Управлению культуры администрации города Магнитогорска».                  </t>
    </r>
    <r>
      <rPr>
        <sz val="11"/>
        <color theme="1"/>
        <rFont val="Times New Roman"/>
        <family val="1"/>
        <charset val="204"/>
      </rPr>
      <t>Комплекс процессных мероприятий «Поддержка и развитие учреждений дополнительного образования в сфере культуры»</t>
    </r>
  </si>
  <si>
    <t>по Сводному реестру</t>
  </si>
  <si>
    <r>
      <rPr>
        <sz val="11"/>
        <rFont val="Times New Roman"/>
        <family val="1"/>
        <charset val="204"/>
      </rPr>
      <t>по БК</t>
    </r>
    <r>
      <rPr>
        <sz val="1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2</t>
    </r>
  </si>
  <si>
    <t xml:space="preserve">Периодичность:  </t>
  </si>
  <si>
    <t xml:space="preserve">Ежеквартальная    </t>
  </si>
  <si>
    <r>
      <t>по БК</t>
    </r>
    <r>
      <rPr>
        <sz val="7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>3</t>
    </r>
  </si>
  <si>
    <t>Раздел I. Информация о достижении контрольных точек в целях достижения результатов предоставления субсидии</t>
  </si>
  <si>
    <t>N п/п</t>
  </si>
  <si>
    <t>Наименование данных</t>
  </si>
  <si>
    <t>ОГБ</t>
  </si>
  <si>
    <t>МКГ</t>
  </si>
  <si>
    <t>ДШИ1</t>
  </si>
  <si>
    <t>ДШИ2</t>
  </si>
  <si>
    <t>ДМШ3</t>
  </si>
  <si>
    <t>ДШИ4</t>
  </si>
  <si>
    <t>ДШИ6</t>
  </si>
  <si>
    <t>ДШИ7</t>
  </si>
  <si>
    <t>ДМ</t>
  </si>
  <si>
    <t>ДХШ</t>
  </si>
  <si>
    <t>Камертон</t>
  </si>
  <si>
    <t>ДДН</t>
  </si>
  <si>
    <t>ДК ЖД</t>
  </si>
  <si>
    <t>МКО</t>
  </si>
  <si>
    <t>Драмтеатр</t>
  </si>
  <si>
    <t>Опера</t>
  </si>
  <si>
    <t>Буратино</t>
  </si>
  <si>
    <t xml:space="preserve">Результат предоставления субсидии 1 (код субсидии № 8035):
Количество объектов, обеспеченных квалифицированной физической охраной  </t>
  </si>
  <si>
    <t>х</t>
  </si>
  <si>
    <r>
      <rPr>
        <b/>
        <sz val="12"/>
        <color theme="1"/>
        <rFont val="Times New Roman"/>
        <family val="1"/>
        <charset val="204"/>
      </rPr>
      <t>1.1</t>
    </r>
  </si>
  <si>
    <r>
      <rPr>
        <b/>
        <sz val="12"/>
        <color theme="1"/>
        <rFont val="Times New Roman"/>
        <family val="1"/>
        <charset val="204"/>
      </rPr>
      <t>достигнутые в отчетном периоде контрольные точки, в том числе:</t>
    </r>
  </si>
  <si>
    <t>1.1.1</t>
  </si>
  <si>
    <r>
      <rPr>
        <sz val="12"/>
        <color theme="1"/>
        <rFont val="Times New Roman"/>
        <family val="1"/>
        <charset val="204"/>
      </rPr>
      <t>срок достижения которых наступает в отчетном периоде</t>
    </r>
  </si>
  <si>
    <t>1.1.2.</t>
  </si>
  <si>
    <t>достигнутые с нарушением установленных сроков</t>
  </si>
  <si>
    <t>1.1.3</t>
  </si>
  <si>
    <t>достигнутые до наступления срока</t>
  </si>
  <si>
    <t>1.2</t>
  </si>
  <si>
    <t>достигнутые в периодах, предшествующих отчетному, контрольные точки</t>
  </si>
  <si>
    <t>1.3</t>
  </si>
  <si>
    <t>недостигнутые контрольные точки, в том числе:</t>
  </si>
  <si>
    <t>1.3.1</t>
  </si>
  <si>
    <t>срок достижения которых наступил в периодах, предшествующих отчетному</t>
  </si>
  <si>
    <t>1.3.2</t>
  </si>
  <si>
    <t>срок достижения которых наступает в отчетном периоде</t>
  </si>
  <si>
    <t>1.4</t>
  </si>
  <si>
    <t>контрольные точки, достижение которых запланировано в течение трех месяцев, следующих за отчетным периодом, в том числе:</t>
  </si>
  <si>
    <t>1.4.1</t>
  </si>
  <si>
    <t>с отсутствием отклонений от плановых сроков их достижения</t>
  </si>
  <si>
    <t>1.4.2</t>
  </si>
  <si>
    <t>с наличием отклонений от плановых сроков их достижения</t>
  </si>
  <si>
    <t>Результат предоставления субсидии 2 (код субсидии № 8011):
Количество выполненных проектных (изыскательских) работ, обследований строительных конструкций зданий, полученных экспертиз, оказанных услуг строительного контроля и (или) технического надзора</t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</si>
  <si>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3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8021):</t>
    </r>
    <r>
      <rPr>
        <sz val="11"/>
        <color theme="1"/>
        <rFont val="Calibri"/>
        <family val="2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проведенных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капитальных</t>
    </r>
    <r>
      <rPr>
        <b/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текущих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ремонтов</t>
    </r>
    <r>
      <rPr>
        <b/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монтажных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работ</t>
    </r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</si>
  <si>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4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8012):</t>
    </r>
    <r>
      <rPr>
        <sz val="11"/>
        <color theme="1"/>
        <rFont val="Calibri"/>
        <family val="2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приобретенных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основных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средств</t>
    </r>
  </si>
  <si>
    <r>
      <rPr>
        <b/>
        <sz val="14"/>
        <color theme="1"/>
        <rFont val="Times New Roman"/>
        <family val="1"/>
        <charset val="204"/>
      </rPr>
      <t>вып.</t>
    </r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</si>
  <si>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5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8001):</t>
    </r>
    <r>
      <rPr>
        <sz val="11"/>
        <color theme="1"/>
        <rFont val="Calibri"/>
        <family val="2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реализованных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мероприятий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в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соответствии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Реестром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наказов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избирателей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депутатам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МГСД</t>
    </r>
  </si>
  <si>
    <r>
      <rPr>
        <b/>
        <sz val="12"/>
        <color theme="1"/>
        <rFont val="Times New Roman"/>
        <family val="1"/>
        <charset val="204"/>
      </rPr>
      <t>Результат предоставления субсидии 6 (8020):</t>
    </r>
    <r>
      <rPr>
        <sz val="11"/>
        <color theme="1"/>
        <rFont val="Calibri"/>
        <family val="2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Количество физических лиц, получивших выплату</t>
    </r>
  </si>
  <si>
    <t>1.1</t>
  </si>
  <si>
    <t>Результат предоставления субсидии 7 (8014):</t>
  </si>
  <si>
    <t>Результат предоставления субсидии 8 (8033):</t>
  </si>
  <si>
    <t>Результат предоставления субсидии 9 (8006):</t>
  </si>
  <si>
    <t>Результат предоставления субсидии 10 (8007):</t>
  </si>
  <si>
    <t>Результат предоставления субсидии (8030):</t>
  </si>
  <si>
    <t>Результат предоставления субсидии (8026):</t>
  </si>
  <si>
    <r>
      <rPr>
        <sz val="11"/>
        <color theme="1"/>
        <rFont val="Calibri"/>
        <family val="2"/>
        <charset val="204"/>
        <scheme val="minor"/>
      </rPr>
      <t>дмш3</t>
    </r>
  </si>
  <si>
    <t>-</t>
  </si>
  <si>
    <t>Раздел II. Информация о достижении результатов предоставления субсидии (8035)</t>
  </si>
  <si>
    <r>
      <rPr>
        <sz val="10"/>
        <color theme="1"/>
        <rFont val="Times New Roman"/>
        <family val="1"/>
        <charset val="204"/>
      </rPr>
      <t>Получатель субсидии</t>
    </r>
  </si>
  <si>
    <r>
      <rPr>
        <sz val="11"/>
        <color theme="1"/>
        <rFont val="Times New Roman"/>
        <family val="1"/>
        <charset val="204"/>
      </rPr>
      <t>Наименование результата предоставления субсидии, контрольной точки</t>
    </r>
    <r>
      <rPr>
        <vertAlign val="superscript"/>
        <sz val="11"/>
        <color theme="1"/>
        <rFont val="Times New Roman"/>
        <family val="1"/>
        <charset val="204"/>
      </rPr>
      <t> </t>
    </r>
  </si>
  <si>
    <r>
      <rPr>
        <sz val="10"/>
        <color theme="1"/>
        <rFont val="Times New Roman"/>
        <family val="1"/>
        <charset val="204"/>
      </rPr>
      <t xml:space="preserve">Код результата предоставления субсидии, </t>
    </r>
    <r>
      <rPr>
        <sz val="10"/>
        <color theme="1"/>
        <rFont val="Times New Roman"/>
        <family val="1"/>
        <charset val="204"/>
      </rPr>
      <t>контрольной точки</t>
    </r>
    <r>
      <rPr>
        <vertAlign val="superscript"/>
        <sz val="10"/>
        <color theme="1"/>
        <rFont val="Times New Roman"/>
        <family val="1"/>
        <charset val="204"/>
      </rPr>
      <t> </t>
    </r>
    <r>
      <rPr>
        <vertAlign val="superscript"/>
        <sz val="10"/>
        <color rgb="FF106BBE"/>
        <rFont val="Times New Roman"/>
        <family val="1"/>
        <charset val="204"/>
      </rPr>
      <t>5</t>
    </r>
  </si>
  <si>
    <r>
      <rPr>
        <sz val="10"/>
        <color theme="1"/>
        <rFont val="Times New Roman"/>
        <family val="1"/>
        <charset val="204"/>
      </rPr>
      <t>Тип результата предоставления субсидии, контрольной точки</t>
    </r>
  </si>
  <si>
    <r>
      <rPr>
        <sz val="10"/>
        <color theme="1"/>
        <rFont val="Times New Roman"/>
        <family val="1"/>
        <charset val="204"/>
      </rPr>
      <t>Единица измерения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</si>
  <si>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rPr>
        <sz val="10"/>
        <color theme="1"/>
        <rFont val="Times New Roman"/>
        <family val="1"/>
        <charset val="204"/>
      </rPr>
      <t>Значение результата предоставления субсидии, контрольной точки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</si>
  <si>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rPr>
        <sz val="10"/>
        <color theme="1"/>
        <rFont val="Times New Roman"/>
        <family val="1"/>
        <charset val="204"/>
      </rPr>
      <t>Срок достижения результата предоставления субсидии, контрольной точки</t>
    </r>
  </si>
  <si>
    <r>
      <rPr>
        <sz val="10"/>
        <color theme="1"/>
        <rFont val="Times New Roman"/>
        <family val="1"/>
        <charset val="204"/>
      </rPr>
      <t>Размер субсидии, подлежащей предоставлению в текущем финансовом году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</si>
  <si>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rPr>
        <sz val="10"/>
        <color theme="1"/>
        <rFont val="Times New Roman"/>
        <family val="1"/>
        <charset val="204"/>
      </rPr>
      <t>Объем обязательств, принятых в целях достижения результатов предоставления субсидии (недополученных доходов) в текущем финансовом году</t>
    </r>
    <r>
      <rPr>
        <vertAlign val="superscript"/>
        <sz val="10"/>
        <color theme="1"/>
        <rFont val="Times New Roman"/>
        <family val="1"/>
        <charset val="204"/>
      </rPr>
      <t> </t>
    </r>
  </si>
  <si>
    <r>
      <rPr>
        <sz val="10"/>
        <color theme="1"/>
        <rFont val="Times New Roman"/>
        <family val="1"/>
        <charset val="204"/>
      </rPr>
      <t>наименование</t>
    </r>
  </si>
  <si>
    <r>
      <rPr>
        <sz val="10"/>
        <color theme="1"/>
        <rFont val="Times New Roman"/>
        <family val="1"/>
        <charset val="204"/>
      </rPr>
      <t>код по ОКЕИ</t>
    </r>
  </si>
  <si>
    <r>
      <rPr>
        <sz val="10"/>
        <color theme="1"/>
        <rFont val="Times New Roman"/>
        <family val="1"/>
        <charset val="204"/>
      </rPr>
      <t>плановое</t>
    </r>
  </si>
  <si>
    <r>
      <rPr>
        <sz val="10"/>
        <color theme="1"/>
        <rFont val="Times New Roman"/>
        <family val="1"/>
        <charset val="204"/>
      </rPr>
      <t>фактическое</t>
    </r>
  </si>
  <si>
    <r>
      <rPr>
        <sz val="10"/>
        <color theme="1"/>
        <rFont val="Times New Roman"/>
        <family val="1"/>
        <charset val="204"/>
      </rPr>
      <t>прогнозное с начала текущего финансового года</t>
    </r>
  </si>
  <si>
    <r>
      <rPr>
        <sz val="10"/>
        <color theme="1"/>
        <rFont val="Times New Roman"/>
        <family val="1"/>
        <charset val="204"/>
      </rPr>
      <t>не распределено</t>
    </r>
  </si>
  <si>
    <r>
      <rPr>
        <sz val="10"/>
        <color theme="1"/>
        <rFont val="Times New Roman"/>
        <family val="1"/>
        <charset val="204"/>
      </rPr>
      <t>плановый</t>
    </r>
  </si>
  <si>
    <r>
      <rPr>
        <sz val="10"/>
        <color theme="1"/>
        <rFont val="Times New Roman"/>
        <family val="1"/>
        <charset val="204"/>
      </rPr>
      <t>фактический/ прогнозный</t>
    </r>
  </si>
  <si>
    <r>
      <rPr>
        <sz val="10"/>
        <color theme="1"/>
        <rFont val="Times New Roman"/>
        <family val="1"/>
        <charset val="204"/>
      </rPr>
      <t>распределенный по получателям субсидии, руб</t>
    </r>
  </si>
  <si>
    <r>
      <rPr>
        <sz val="10"/>
        <color theme="1"/>
        <rFont val="Times New Roman"/>
        <family val="1"/>
        <charset val="204"/>
      </rPr>
      <t>нераспределенный, руб</t>
    </r>
  </si>
  <si>
    <r>
      <rPr>
        <sz val="10"/>
        <color theme="1"/>
        <rFont val="Times New Roman"/>
        <family val="1"/>
        <charset val="204"/>
      </rPr>
      <t>обязательств, руб</t>
    </r>
  </si>
  <si>
    <r>
      <rPr>
        <sz val="10"/>
        <color theme="1"/>
        <rFont val="Times New Roman"/>
        <family val="1"/>
        <charset val="204"/>
      </rPr>
      <t>денежных обязательств, руб</t>
    </r>
  </si>
  <si>
    <r>
      <rPr>
        <sz val="10"/>
        <color theme="1"/>
        <rFont val="Times New Roman"/>
        <family val="1"/>
        <charset val="204"/>
      </rPr>
      <t>с даты заключения соглашения о предоставлении субсидии</t>
    </r>
  </si>
  <si>
    <r>
      <rPr>
        <sz val="10"/>
        <color theme="1"/>
        <rFont val="Times New Roman"/>
        <family val="1"/>
        <charset val="204"/>
      </rPr>
      <t>из них с начала текущего финансового года</t>
    </r>
  </si>
  <si>
    <r>
      <rPr>
        <b/>
        <sz val="10"/>
        <color theme="1"/>
        <rFont val="Times New Roman"/>
        <family val="1"/>
        <charset val="204"/>
      </rPr>
      <t>МБУК "ОГБ"</t>
    </r>
  </si>
  <si>
    <r>
      <rPr>
        <b/>
        <sz val="11"/>
        <color theme="1"/>
        <rFont val="Times New Roman"/>
        <family val="1"/>
        <charset val="204"/>
      </rPr>
      <t>Результат предоставления субсидии 1 (код субсидии 8035):</t>
    </r>
  </si>
  <si>
    <r>
      <rPr>
        <b/>
        <sz val="10"/>
        <color theme="1"/>
        <rFont val="Times New Roman"/>
        <family val="1"/>
        <charset val="204"/>
      </rPr>
      <t>-</t>
    </r>
  </si>
  <si>
    <t>Приобретение товаров, работ, услуг</t>
  </si>
  <si>
    <r>
      <rPr>
        <b/>
        <sz val="11"/>
        <color theme="1"/>
        <rFont val="Times New Roman"/>
        <family val="1"/>
        <charset val="204"/>
      </rPr>
      <t>единица</t>
    </r>
  </si>
  <si>
    <t>X</t>
  </si>
  <si>
    <r>
      <rPr>
        <sz val="11"/>
        <color theme="1"/>
        <rFont val="Times New Roman"/>
        <family val="1"/>
        <charset val="204"/>
      </rPr>
      <t xml:space="preserve">Количество </t>
    </r>
    <r>
      <rPr>
        <sz val="11"/>
        <color theme="1"/>
        <rFont val="Times New Roman"/>
        <family val="1"/>
        <charset val="204"/>
      </rPr>
      <t>объектов,</t>
    </r>
    <r>
      <rPr>
        <sz val="11"/>
        <color theme="1"/>
        <rFont val="Times New Roman"/>
        <family val="1"/>
        <charset val="204"/>
      </rPr>
      <t xml:space="preserve"> обеспеченных квалифицированной физической охраной  </t>
    </r>
  </si>
  <si>
    <t>до 31.12.2025</t>
  </si>
  <si>
    <t>30.06.2025/
до 31.12.2025</t>
  </si>
  <si>
    <r>
      <rPr>
        <b/>
        <sz val="11"/>
        <color theme="1"/>
        <rFont val="Times New Roman"/>
        <family val="1"/>
        <charset val="204"/>
      </rPr>
      <t>Контрольная точка 1.1:</t>
    </r>
  </si>
  <si>
    <r>
      <rPr>
        <sz val="11"/>
        <color theme="1"/>
        <rFont val="Times New Roman"/>
        <family val="1"/>
        <charset val="204"/>
      </rPr>
      <t xml:space="preserve">Сформирована и утверждена потребность </t>
    </r>
    <r>
      <rPr>
        <sz val="11"/>
        <color theme="1"/>
        <rFont val="Times New Roman"/>
        <family val="1"/>
        <charset val="204"/>
      </rPr>
      <t>(техническое задание, спецификация)</t>
    </r>
  </si>
  <si>
    <t>до 30.11.2024</t>
  </si>
  <si>
    <r>
      <rPr>
        <b/>
        <sz val="11"/>
        <color theme="1"/>
        <rFont val="Times New Roman"/>
        <family val="1"/>
        <charset val="204"/>
      </rPr>
      <t>Контрольная точка 1.2:</t>
    </r>
  </si>
  <si>
    <t>Заключен контракт (договор) на закупку товаров, работ, услуг</t>
  </si>
  <si>
    <t>до 31.12.2024</t>
  </si>
  <si>
    <t>Контрольная точка 1.3:</t>
  </si>
  <si>
    <t>Приняты оказанные услуги</t>
  </si>
  <si>
    <r>
      <rPr>
        <b/>
        <sz val="10"/>
        <color theme="1"/>
        <rFont val="Times New Roman"/>
        <family val="1"/>
        <charset val="204"/>
      </rPr>
      <t>МБУК "МКГ"</t>
    </r>
  </si>
  <si>
    <t>Результат предоставления субсидии 2 (код субсидии 8035):</t>
  </si>
  <si>
    <t>Контрольная точка 1.1:</t>
  </si>
  <si>
    <t>Контрольная точка 1.2:</t>
  </si>
  <si>
    <r>
      <rPr>
        <b/>
        <sz val="10"/>
        <color theme="1"/>
        <rFont val="Times New Roman"/>
        <family val="1"/>
        <charset val="204"/>
      </rPr>
      <t>МБУДО "ДШИ №1"</t>
    </r>
  </si>
  <si>
    <r>
      <rPr>
        <b/>
        <sz val="10"/>
        <color theme="1"/>
        <rFont val="Times New Roman"/>
        <family val="1"/>
        <charset val="204"/>
      </rPr>
      <t>МБУДО "ДШИ №2"</t>
    </r>
  </si>
  <si>
    <t>Результат предоставления субсидии 1 (код субсидии 8035):</t>
  </si>
  <si>
    <t>До 31.12.2025</t>
  </si>
  <si>
    <t>30.04.2025/
до 31.12.2025</t>
  </si>
  <si>
    <t>До 30.11.2024</t>
  </si>
  <si>
    <t>До 31.12.2024</t>
  </si>
  <si>
    <r>
      <rPr>
        <b/>
        <sz val="10"/>
        <color theme="1"/>
        <rFont val="Times New Roman"/>
        <family val="1"/>
        <charset val="204"/>
      </rPr>
      <t>МБУДО "ДМШ №3"</t>
    </r>
  </si>
  <si>
    <r>
      <rPr>
        <b/>
        <sz val="10"/>
        <color theme="1"/>
        <rFont val="Times New Roman"/>
        <family val="1"/>
        <charset val="204"/>
      </rPr>
      <t>МБУДО "ДШИ №4"</t>
    </r>
  </si>
  <si>
    <r>
      <rPr>
        <b/>
        <sz val="10"/>
        <color theme="1"/>
        <rFont val="Times New Roman"/>
        <family val="1"/>
        <charset val="204"/>
      </rPr>
      <t>МБУДО "ДШИ №6"</t>
    </r>
  </si>
  <si>
    <t>МБУДО "ДХШ"</t>
  </si>
  <si>
    <t>единица</t>
  </si>
  <si>
    <r>
      <rPr>
        <b/>
        <sz val="10"/>
        <color theme="1"/>
        <rFont val="Times New Roman"/>
        <family val="1"/>
        <charset val="204"/>
      </rPr>
      <t>МАУДО "ДШИ "Камертон"</t>
    </r>
  </si>
  <si>
    <t>МБУК "ДДН"</t>
  </si>
  <si>
    <t xml:space="preserve">Количество объектов, обеспеченных квалифицированной физической охраной  </t>
  </si>
  <si>
    <t>Сформирована и утверждена потребность (техническое задание, спецификация)</t>
  </si>
  <si>
    <t>МБУК "ДК ЖД"</t>
  </si>
  <si>
    <r>
      <rPr>
        <b/>
        <sz val="10"/>
        <color theme="1"/>
        <rFont val="Times New Roman"/>
        <family val="1"/>
        <charset val="204"/>
      </rPr>
      <t>МАУК "МКО"</t>
    </r>
  </si>
  <si>
    <r>
      <rPr>
        <b/>
        <sz val="10"/>
        <color theme="1"/>
        <rFont val="Times New Roman"/>
        <family val="1"/>
        <charset val="204"/>
      </rPr>
      <t>МАУК "МАДТ им. А.С. Пушкина"</t>
    </r>
  </si>
  <si>
    <t>до 15.02.2025</t>
  </si>
  <si>
    <t>до 01.03.2025</t>
  </si>
  <si>
    <r>
      <rPr>
        <b/>
        <sz val="10"/>
        <color theme="1"/>
        <rFont val="Times New Roman"/>
        <family val="1"/>
        <charset val="204"/>
      </rPr>
      <t>МБУК "МТОиБ"</t>
    </r>
  </si>
  <si>
    <t>16.12.2024/ до 31.12.2025</t>
  </si>
  <si>
    <r>
      <rPr>
        <b/>
        <sz val="10"/>
        <color theme="1"/>
        <rFont val="Times New Roman"/>
        <family val="1"/>
        <charset val="204"/>
      </rPr>
      <t>МБУК МТКиА "Буратино"</t>
    </r>
  </si>
  <si>
    <r>
      <rPr>
        <b/>
        <sz val="11"/>
        <color theme="1"/>
        <rFont val="Times New Roman"/>
        <family val="1"/>
        <charset val="204"/>
      </rPr>
      <t>ИТОГО:</t>
    </r>
  </si>
  <si>
    <t>Раздел II. Информация о достижении результатов предоставления субсидии (8011)</t>
  </si>
  <si>
    <r>
      <rPr>
        <b/>
        <sz val="12"/>
        <color theme="1"/>
        <rFont val="Times New Roman"/>
        <family val="1"/>
        <charset val="204"/>
      </rPr>
      <t>Результат предоставления субсидии 2 (код субсидии № 8011):</t>
    </r>
  </si>
  <si>
    <t>Количество выполненных проектных (изыскательских) работ, обследований строительных конструкций зданий, полученных экспертиз, оказанных услуг строительного контроля и (или) технического надзора</t>
  </si>
  <si>
    <t>до 28.02.2025</t>
  </si>
  <si>
    <t>до 01.04.2025</t>
  </si>
  <si>
    <t>Результат предоставления субсидии 2 (код субсидии № 8011):</t>
  </si>
  <si>
    <r>
      <rPr>
        <b/>
        <sz val="10"/>
        <color theme="1"/>
        <rFont val="Times New Roman"/>
        <family val="1"/>
        <charset val="204"/>
      </rPr>
      <t>МБУДО "ДШИ №7"</t>
    </r>
  </si>
  <si>
    <t>до 30.04.2025</t>
  </si>
  <si>
    <t>до 01.07.2025</t>
  </si>
  <si>
    <t>МБУДО "ДШИ Дом музыки"</t>
  </si>
  <si>
    <t>до 01.09.2025</t>
  </si>
  <si>
    <t>Раздел II. Информация о достижении результатов предоставления субсидии (8021)</t>
  </si>
  <si>
    <r>
      <t>Код результата предоставления субсидии, контрольной точки</t>
    </r>
    <r>
      <rPr>
        <vertAlign val="superscript"/>
        <sz val="9"/>
        <color theme="1"/>
        <rFont val="Times New Roman"/>
        <family val="1"/>
        <charset val="204"/>
      </rPr>
      <t> </t>
    </r>
    <r>
      <rPr>
        <vertAlign val="superscript"/>
        <sz val="9"/>
        <color rgb="FF106BBE"/>
        <rFont val="Times New Roman"/>
        <family val="1"/>
        <charset val="204"/>
      </rPr>
      <t>5</t>
    </r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</si>
  <si>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3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8021):</t>
    </r>
  </si>
  <si>
    <t>Количество проведенных капитальных,текущих ремонтов,монтажных работ</t>
  </si>
  <si>
    <t>до 01.05.2025</t>
  </si>
  <si>
    <t>Результат предоставления субсидии 3 (код субсидии № 8021):</t>
  </si>
  <si>
    <t>до 01.09.2025 до 01.10.2025</t>
  </si>
  <si>
    <t>до 28.02.2025 до 01.06.2025</t>
  </si>
  <si>
    <t>28.02.2025 01.06.2025</t>
  </si>
  <si>
    <t>до 01.04.2025 до 01.08.2025</t>
  </si>
  <si>
    <t>28.03.2025 18.06.2025</t>
  </si>
  <si>
    <t>до 30.09.2025</t>
  </si>
  <si>
    <t>25.06.2025  до 30.09.2025 до 30.09.2025</t>
  </si>
  <si>
    <t>05.02.2025  07.02.2025   27.02.2025</t>
  </si>
  <si>
    <t>19.02.2025  03.03.2025  25.03.2025</t>
  </si>
  <si>
    <t>Количество проведенных капитальных, текущих ремонтов, монтажных работ</t>
  </si>
  <si>
    <t>до 01.11.2025</t>
  </si>
  <si>
    <t>до 01.06.2025</t>
  </si>
  <si>
    <t>до 01.08.2025</t>
  </si>
  <si>
    <t>до 01.12.2025</t>
  </si>
  <si>
    <t>16.06.2025      до 01.08.2025</t>
  </si>
  <si>
    <t>до 01.10.2025</t>
  </si>
  <si>
    <t>до 10.07.2025</t>
  </si>
  <si>
    <t>Раздел II. Информация о достижении результатов предоставления субсидии (8012)</t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</si>
  <si>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4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8012):</t>
    </r>
  </si>
  <si>
    <r>
      <t>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приобретенных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основных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средств</t>
    </r>
  </si>
  <si>
    <r>
      <t xml:space="preserve">Сформирована и утверждена потребность </t>
    </r>
    <r>
      <rPr>
        <sz val="11"/>
        <color theme="1"/>
        <rFont val="Times New Roman"/>
        <family val="1"/>
        <charset val="204"/>
      </rPr>
      <t>(техническое задание, спецификация)</t>
    </r>
  </si>
  <si>
    <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4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8012):</t>
    </r>
  </si>
  <si>
    <r>
      <rPr>
        <b/>
        <sz val="11"/>
        <color theme="1"/>
        <rFont val="Times New Roman"/>
        <family val="1"/>
        <charset val="204"/>
      </rPr>
      <t>Контрольная точка 2.2:</t>
    </r>
  </si>
  <si>
    <t>до01.11.2025</t>
  </si>
  <si>
    <r>
      <rPr>
        <b/>
        <sz val="11"/>
        <color theme="1"/>
        <rFont val="Times New Roman"/>
        <family val="1"/>
        <charset val="204"/>
      </rPr>
      <t>Контрольная точка 2.1:</t>
    </r>
  </si>
  <si>
    <r>
      <rPr>
        <b/>
        <sz val="10"/>
        <color theme="1"/>
        <rFont val="Times New Roman"/>
        <family val="1"/>
        <charset val="204"/>
      </rPr>
      <t>X</t>
    </r>
  </si>
  <si>
    <t>До 30.09.2025</t>
  </si>
  <si>
    <t>Раздел II. Информация о достижении результатов предоставления субсидии (8001)</t>
  </si>
  <si>
    <r>
      <rPr>
        <b/>
        <sz val="11"/>
        <color theme="1"/>
        <rFont val="Times New Roman"/>
        <family val="1"/>
        <charset val="204"/>
      </rPr>
      <t>Результат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предоставления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5 (</t>
    </r>
    <r>
      <rPr>
        <b/>
        <sz val="11"/>
        <color theme="1"/>
        <rFont val="Times New Roman"/>
        <family val="1"/>
        <charset val="204"/>
      </rPr>
      <t>код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субсидии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№</t>
    </r>
    <r>
      <rPr>
        <b/>
        <sz val="11"/>
        <color theme="1"/>
        <rFont val="Times New Roman"/>
        <family val="1"/>
        <charset val="204"/>
      </rPr>
      <t xml:space="preserve"> 8001):</t>
    </r>
  </si>
  <si>
    <t>до 28.02.2025  до 01.08.2025</t>
  </si>
  <si>
    <t>20.02.2025       до 01.08.2025</t>
  </si>
  <si>
    <t>до 30.04.2025  до 30.08.2025</t>
  </si>
  <si>
    <t>27.02.2025
17.03.2025/
26.03.2025/
 до 30.08.2025</t>
  </si>
  <si>
    <t>05.05.2025       до 31.12.2025</t>
  </si>
  <si>
    <t>Раздел II. Информация о достижении результатов предоставления субсидии (8020)</t>
  </si>
  <si>
    <t>Результат предоставления субсидии 6 (8020):</t>
  </si>
  <si>
    <t>Количество физических лиц, получивших выплату</t>
  </si>
  <si>
    <t>Утвержден/принят документ, устанавливающий условия осуществления выплат</t>
  </si>
  <si>
    <t>до 31.07.2025</t>
  </si>
  <si>
    <t>Принято обязательств 100%</t>
  </si>
  <si>
    <t>до 31.08.2025</t>
  </si>
  <si>
    <t>Выплаты осуществлены</t>
  </si>
  <si>
    <t>Раздел II. Информация о достижении результатов предоставления субсидии (8014)</t>
  </si>
  <si>
    <r>
      <rPr>
        <b/>
        <sz val="11"/>
        <rFont val="Times New Roman"/>
        <family val="1"/>
        <charset val="204"/>
      </rPr>
      <t>Проведение массовых мероприятий</t>
    </r>
  </si>
  <si>
    <t>30.06.2025/
До 31.12.2025</t>
  </si>
  <si>
    <r>
      <rPr>
        <b/>
        <sz val="11"/>
        <rFont val="Times New Roman"/>
        <family val="1"/>
        <charset val="204"/>
      </rPr>
      <t>К</t>
    </r>
    <r>
      <rPr>
        <b/>
        <sz val="11"/>
        <rFont val="Times New Roman"/>
        <family val="1"/>
        <charset val="204"/>
      </rPr>
      <t>онтрольная точка 1.1:</t>
    </r>
  </si>
  <si>
    <r>
      <rPr>
        <sz val="11"/>
        <rFont val="Times New Roman"/>
        <family val="1"/>
        <charset val="204"/>
      </rPr>
      <t>Сформирована и утверждена потребность (техническое задание, спецификация) согласно расшифровкам расходов по мероприятиям:</t>
    </r>
  </si>
  <si>
    <r>
      <rPr>
        <sz val="10"/>
        <rFont val="Times New Roman"/>
        <family val="1"/>
        <charset val="204"/>
      </rPr>
      <t>«Всемирный День снега»</t>
    </r>
  </si>
  <si>
    <t>До 18.01.2025</t>
  </si>
  <si>
    <r>
      <rPr>
        <sz val="10"/>
        <rFont val="Times New Roman"/>
        <family val="1"/>
        <charset val="204"/>
      </rPr>
      <t>«День работника культуры»</t>
    </r>
  </si>
  <si>
    <t>До 13.03.2025</t>
  </si>
  <si>
    <r>
      <rPr>
        <sz val="10"/>
        <rFont val="Times New Roman"/>
        <family val="1"/>
        <charset val="204"/>
      </rPr>
      <t>«День весны и труда»</t>
    </r>
  </si>
  <si>
    <t>До 06.05.2025</t>
  </si>
  <si>
    <r>
      <rPr>
        <sz val="10"/>
        <rFont val="Times New Roman"/>
        <family val="1"/>
        <charset val="204"/>
      </rPr>
      <t>«День Победы»</t>
    </r>
  </si>
  <si>
    <t>До 13.05.2025</t>
  </si>
  <si>
    <r>
      <rPr>
        <sz val="10"/>
        <rFont val="Times New Roman"/>
        <family val="1"/>
        <charset val="204"/>
      </rPr>
      <t>«День России»</t>
    </r>
  </si>
  <si>
    <t>До 20.06.2025</t>
  </si>
  <si>
    <t>"Летние парки Магнитки"</t>
  </si>
  <si>
    <t>До 31.08.2025</t>
  </si>
  <si>
    <r>
      <rPr>
        <sz val="10"/>
        <rFont val="Times New Roman"/>
        <family val="1"/>
        <charset val="204"/>
      </rPr>
      <t>«Сабантуй»</t>
    </r>
  </si>
  <si>
    <t>До 11.07.2025</t>
  </si>
  <si>
    <t>17.06.2025/До 11.07.2025</t>
  </si>
  <si>
    <r>
      <rPr>
        <sz val="10"/>
        <rFont val="Times New Roman"/>
        <family val="1"/>
        <charset val="204"/>
      </rPr>
      <t>«Танцы у Урала»</t>
    </r>
  </si>
  <si>
    <t>До 17.07.2025</t>
  </si>
  <si>
    <r>
      <rPr>
        <sz val="10"/>
        <rFont val="Times New Roman"/>
        <family val="1"/>
        <charset val="204"/>
      </rPr>
      <t>«День города. День металлурга»</t>
    </r>
  </si>
  <si>
    <r>
      <rPr>
        <sz val="10"/>
        <rFont val="Times New Roman"/>
        <family val="1"/>
        <charset val="204"/>
      </rPr>
      <t>«День железнодорожника»</t>
    </r>
  </si>
  <si>
    <t>До 04.08.2025</t>
  </si>
  <si>
    <r>
      <rPr>
        <sz val="10"/>
        <rFont val="Times New Roman"/>
        <family val="1"/>
        <charset val="204"/>
      </rPr>
      <t>«День строителя»</t>
    </r>
  </si>
  <si>
    <t>До 08.08.2025</t>
  </si>
  <si>
    <r>
      <rPr>
        <sz val="10"/>
        <rFont val="Times New Roman"/>
        <family val="1"/>
        <charset val="204"/>
      </rPr>
      <t>«Арт-сезон»</t>
    </r>
  </si>
  <si>
    <t>До 16.09.2025</t>
  </si>
  <si>
    <r>
      <rPr>
        <sz val="10"/>
        <rFont val="Times New Roman"/>
        <family val="1"/>
        <charset val="204"/>
      </rPr>
      <t>«День учителя»</t>
    </r>
  </si>
  <si>
    <t>До 02.10.2025</t>
  </si>
  <si>
    <r>
      <rPr>
        <sz val="10"/>
        <rFont val="Times New Roman"/>
        <family val="1"/>
        <charset val="204"/>
      </rPr>
      <t>«Новый год»</t>
    </r>
  </si>
  <si>
    <t>До 26.12.2025</t>
  </si>
  <si>
    <r>
      <rPr>
        <b/>
        <sz val="11"/>
        <rFont val="Times New Roman"/>
        <family val="1"/>
        <charset val="204"/>
      </rPr>
      <t>Контрольная точка 1.2</t>
    </r>
    <r>
      <rPr>
        <b/>
        <sz val="11"/>
        <rFont val="Times New Roman"/>
        <family val="1"/>
        <charset val="204"/>
      </rPr>
      <t>:</t>
    </r>
  </si>
  <si>
    <r>
      <rPr>
        <sz val="11"/>
        <rFont val="Times New Roman"/>
        <family val="1"/>
        <charset val="204"/>
      </rPr>
      <t>Заключен контракт (договор) на закупку товаров, работ, услуг по мероприятиям:</t>
    </r>
  </si>
  <si>
    <r>
      <rPr>
        <b/>
        <sz val="11"/>
        <rFont val="Times New Roman"/>
        <family val="1"/>
        <charset val="204"/>
      </rPr>
      <t>Контрольная точка 1.3</t>
    </r>
    <r>
      <rPr>
        <b/>
        <sz val="11"/>
        <rFont val="Times New Roman"/>
        <family val="1"/>
        <charset val="204"/>
      </rPr>
      <t>:</t>
    </r>
  </si>
  <si>
    <r>
      <rPr>
        <sz val="11"/>
        <rFont val="Times New Roman"/>
        <family val="1"/>
        <charset val="204"/>
      </rPr>
      <t>Приняты оказанные услуги по мероприятиям:</t>
    </r>
  </si>
  <si>
    <t>До 06.02.2025</t>
  </si>
  <si>
    <t>До 30.04.2025</t>
  </si>
  <si>
    <t>До 26.05.2025</t>
  </si>
  <si>
    <t>До 29.05.2025</t>
  </si>
  <si>
    <t>До 03.07.2025</t>
  </si>
  <si>
    <t>До 18.07.2025</t>
  </si>
  <si>
    <t>До 07.08.2025</t>
  </si>
  <si>
    <t>До 25.08.2025</t>
  </si>
  <si>
    <t>До 28.08.2025</t>
  </si>
  <si>
    <t>До 07.10.2025</t>
  </si>
  <si>
    <t>До 23.10.2025</t>
  </si>
  <si>
    <t>До 30.12.2025</t>
  </si>
  <si>
    <t>Результат предоставления субсидии 1 (8014):</t>
  </si>
  <si>
    <r>
      <rPr>
        <b/>
        <sz val="11"/>
        <rFont val="Times New Roman"/>
        <family val="1"/>
        <charset val="204"/>
      </rPr>
      <t>Контрольная точка 1.1:</t>
    </r>
  </si>
  <si>
    <r>
      <rPr>
        <sz val="11"/>
        <rFont val="Times New Roman"/>
        <family val="1"/>
        <charset val="204"/>
      </rPr>
      <t>Сформирована и утверждена потребность (техническое задание, спецификация)</t>
    </r>
  </si>
  <si>
    <r>
      <rPr>
        <b/>
        <sz val="11"/>
        <rFont val="Times New Roman"/>
        <family val="1"/>
        <charset val="204"/>
      </rPr>
      <t>Контрольная точка 1.2:</t>
    </r>
  </si>
  <si>
    <r>
      <rPr>
        <sz val="11"/>
        <rFont val="Times New Roman"/>
        <family val="1"/>
        <charset val="204"/>
      </rPr>
      <t>Заключен контракт (договор) на закупку товаров, работ, услуг</t>
    </r>
  </si>
  <si>
    <t>до 30.07.2025</t>
  </si>
  <si>
    <r>
      <rPr>
        <b/>
        <sz val="11"/>
        <rFont val="Times New Roman"/>
        <family val="1"/>
        <charset val="204"/>
      </rPr>
      <t>Контрольная точка 1.3:</t>
    </r>
  </si>
  <si>
    <r>
      <rPr>
        <sz val="11"/>
        <rFont val="Times New Roman"/>
        <family val="1"/>
        <charset val="204"/>
      </rPr>
      <t>Приняты оказанные услуги, выполненные работы, поставленные товары</t>
    </r>
  </si>
  <si>
    <t>Раздел II. Информация о достижении результатов предоставления субсидии (8033)</t>
  </si>
  <si>
    <r>
      <rPr>
        <b/>
        <sz val="10"/>
        <color theme="1"/>
        <rFont val="Times New Roman"/>
        <family val="1"/>
        <charset val="204"/>
      </rPr>
      <t>МБУК            "МТО и Б"</t>
    </r>
  </si>
  <si>
    <r>
      <rPr>
        <b/>
        <sz val="11"/>
        <rFont val="Times New Roman"/>
        <family val="1"/>
        <charset val="204"/>
      </rPr>
      <t>Контрольная точка 1</t>
    </r>
    <r>
      <rPr>
        <b/>
        <sz val="11"/>
        <rFont val="Times New Roman"/>
        <family val="1"/>
        <charset val="204"/>
      </rPr>
      <t>.1:</t>
    </r>
  </si>
  <si>
    <r>
      <rPr>
        <sz val="11"/>
        <rFont val="Times New Roman"/>
        <family val="1"/>
        <charset val="204"/>
      </rPr>
      <t>Сформированы и утверждены положения о проведении фестивалей</t>
    </r>
  </si>
  <si>
    <t>до 01.03.2025
до 01.10.2025</t>
  </si>
  <si>
    <t>17.02.2025/до 01.10.2025</t>
  </si>
  <si>
    <r>
      <rPr>
        <b/>
        <sz val="11"/>
        <rFont val="Times New Roman"/>
        <family val="1"/>
        <charset val="204"/>
      </rPr>
      <t xml:space="preserve">Контрольная точка </t>
    </r>
    <r>
      <rPr>
        <b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.2:</t>
    </r>
  </si>
  <si>
    <t>до 19.04.2025
до 10.12.2025</t>
  </si>
  <si>
    <t>08.04.2025/до 10.12.2025</t>
  </si>
  <si>
    <r>
      <rPr>
        <b/>
        <sz val="11"/>
        <rFont val="Times New Roman"/>
        <family val="1"/>
        <charset val="204"/>
      </rPr>
      <t>Контрольная точка 1</t>
    </r>
    <r>
      <rPr>
        <b/>
        <sz val="11"/>
        <rFont val="Times New Roman"/>
        <family val="1"/>
        <charset val="204"/>
      </rPr>
      <t>.3:</t>
    </r>
  </si>
  <si>
    <r>
      <rPr>
        <sz val="11"/>
        <rFont val="Times New Roman"/>
        <family val="1"/>
        <charset val="204"/>
      </rPr>
      <t>Приняты товары, услуги</t>
    </r>
  </si>
  <si>
    <t>до 30.04.2025
до 31.12.2025</t>
  </si>
  <si>
    <t>30.04.2025/до 31.12.2025</t>
  </si>
  <si>
    <t>До 28.02.2025</t>
  </si>
  <si>
    <t xml:space="preserve">Фестиваль-конкурс «XII Всероссийский детский фестиваль-конкурс «Играем Jazz»                                             </t>
  </si>
  <si>
    <t>До 14.02.2025</t>
  </si>
  <si>
    <t>Раздел II. Информация о достижении результатов предоставления субсидии (8006)</t>
  </si>
  <si>
    <r>
      <rPr>
        <b/>
        <sz val="10"/>
        <color theme="1"/>
        <rFont val="Times New Roman"/>
        <family val="1"/>
        <charset val="204"/>
      </rPr>
      <t>МАУК            "Магнитогорский академический драматический театр им. А.С. Пушкина"</t>
    </r>
  </si>
  <si>
    <t>До 31.10.2025</t>
  </si>
  <si>
    <r>
      <rPr>
        <sz val="11"/>
        <rFont val="Times New Roman"/>
        <family val="1"/>
        <charset val="204"/>
      </rPr>
      <t>Приобретенные товары поставлены на баланс</t>
    </r>
  </si>
  <si>
    <t>Раздел II. Информация о достижении результатов предоставления субсидии (8007)</t>
  </si>
  <si>
    <t>До 15.11.2025</t>
  </si>
  <si>
    <t>До 25.12.2025</t>
  </si>
  <si>
    <t>Раздел II. Информация о достижении результатов предоставления субсидии (8030)</t>
  </si>
  <si>
    <r>
      <rPr>
        <b/>
        <sz val="11"/>
        <color theme="1"/>
        <rFont val="Times New Roman"/>
        <family val="1"/>
        <charset val="204"/>
      </rPr>
      <t>Приобретение товаров, работ, услуг</t>
    </r>
    <r>
      <rPr>
        <sz val="11"/>
        <color theme="1"/>
        <rFont val="Calibri"/>
        <family val="2"/>
        <charset val="204"/>
      </rPr>
      <t xml:space="preserve">
</t>
    </r>
  </si>
  <si>
    <r>
      <rPr>
        <sz val="11"/>
        <rFont val="Times New Roman"/>
        <family val="1"/>
        <charset val="204"/>
      </rPr>
      <t xml:space="preserve">Заключен контракт (договор) на закупку товаров, </t>
    </r>
    <r>
      <rPr>
        <sz val="11"/>
        <rFont val="Times New Roman"/>
        <family val="1"/>
        <charset val="204"/>
      </rPr>
      <t>работ, услуг</t>
    </r>
  </si>
  <si>
    <t>до 31.03.2025</t>
  </si>
  <si>
    <t>05.03.2025
19.03.2025</t>
  </si>
  <si>
    <r>
      <rPr>
        <sz val="11"/>
        <rFont val="Times New Roman"/>
        <family val="1"/>
        <charset val="204"/>
      </rPr>
      <t xml:space="preserve">Приняты выполненные </t>
    </r>
    <r>
      <rPr>
        <sz val="11"/>
        <rFont val="Times New Roman"/>
        <family val="1"/>
        <charset val="204"/>
      </rPr>
      <t>работы</t>
    </r>
  </si>
  <si>
    <t>Раздел II. Информация о достижении результатов предоставления субсидии (8026)</t>
  </si>
  <si>
    <t>МАУДО "ДШИ "Камертон"</t>
  </si>
  <si>
    <t>Результат предоставления субсидии 12 (8026):</t>
  </si>
  <si>
    <t>Проведение массовых мероприятий</t>
  </si>
  <si>
    <t>Количество организованных и проведенных фестивалей, конкурсов, фестивалей-конкурсов муниципальными учреждениями, подведомственными Управлению культуры администрации города Магнитогорска</t>
  </si>
  <si>
    <t>до 30.06.2025</t>
  </si>
  <si>
    <t>Утверждены (одобрены, сформированы) документы, необходимые для оказания услуги (выполнения работы)</t>
  </si>
  <si>
    <t>до 31.05.2025</t>
  </si>
  <si>
    <t>Для оказания услуги (выполнения работы) подготовлено материально-техническое (кадровое) обеспечение</t>
  </si>
  <si>
    <r>
      <rPr>
        <b/>
        <sz val="11"/>
        <color theme="1"/>
        <rFont val="Times New Roman"/>
        <family val="1"/>
        <charset val="204"/>
      </rPr>
      <t>Контрольная точка 1.3:</t>
    </r>
    <r>
      <rPr>
        <sz val="11"/>
        <color theme="1"/>
        <rFont val="Calibri"/>
        <family val="2"/>
        <charset val="204"/>
      </rPr>
      <t xml:space="preserve">
</t>
    </r>
  </si>
  <si>
    <t>Услуга оказана (работы выполнены)</t>
  </si>
  <si>
    <t>МБУДО "ДМШ №3"</t>
  </si>
  <si>
    <t>Результат предоставления субсидии 4 (8026):</t>
  </si>
  <si>
    <t>до 05.11.2025</t>
  </si>
  <si>
    <t>до 07.11.2025</t>
  </si>
  <si>
    <t>10.11.2025/
30.05.2025</t>
  </si>
  <si>
    <t>Количество приобретенных основных средств</t>
  </si>
  <si>
    <t>Количество реализованных мероприятий в соответствии с Реестром наказов избирателей депутатам МГСД</t>
  </si>
  <si>
    <r>
      <rPr>
        <b/>
        <sz val="11"/>
        <color rgb="FF000000"/>
        <rFont val="Times New Roman"/>
        <family val="1"/>
        <charset val="204"/>
      </rPr>
      <t>Результат предоставления субсидии 11 ( 8030):</t>
    </r>
    <r>
      <rPr>
        <sz val="11"/>
        <color theme="1"/>
        <rFont val="Calibri"/>
        <family val="2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>Количество проведенных мероприятий по комплектованию книжных фондов муниципальных библиотек</t>
    </r>
  </si>
  <si>
    <t>1.Субсидия по обеспечению безопасности учреждений, подведомственных Управлению культуры (8035);                                                                                                                                                                                                2.Субсидия на проведение проектных (изыскательских) работ, экспертиз, обследований строительных конструкций зданий, услуг строительного контроля и (или) технического надзора (8011); 
3.Субсидия на проведение капитальных, текущих ремонтов, монтажных работ (8021);                                                                                                                                                                                                                                 4.Субсидия на приобретение основных средств и предметов длительного пользования (8012);
5.Субсидия на реализацию мероприятий в соответствии с Реестром наказов избирателей депутатам Магнитогорского городского Собрания депутатов (8001);
6.Субсидия на единовременное поощрение главы города Магнитогорска одаренных детей в возрасте от 7 до 18 лет, обучающихся в муниципальных образовательных учреждениях, негосударственных образовательных учреждениях, за высокие результаты в учебной, научно-исследовательской и творческой деятельности, высокие спортивные достижения и педагогов наставников, имеющих высокие результаты и достижения обучающихся и воспитанников в рамках реализации муниципальной программы "Развитие образования в городе Магнитогорске" (8020);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</si>
  <si>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Субсидия на проведение городских праздничных мероприятий (8014);                                                                                                                                                                                                                                                                      8. Субсидия на организацию и проведение фестивалей, конкурсов, фестивалей-конкурсов в том числе международных (8033);                                                                                                                                                                           9. Субсидия на выплату «Гранта главы города «Вдохновение» в сфере культуры и искусства (8006);                                                                                                                                                                                                       10.Субсидия на приобретение новогодних подарков (8007);                                                                                                                                                                                                                                                                                         11.Субсидия на комплектование книжных фондов библиотек муниципальных образований (8030);
12. Субсидия на организацию и проведение фестивалей, конкурсов, фестивалей-конкурсов муниципальными учреждениями, подведомственными Управлению культуры Администрации города Магнитогорска (8026).</t>
  </si>
  <si>
    <t xml:space="preserve"> </t>
  </si>
  <si>
    <t>Наименование субсидии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</si>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</sst>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4"/>
      <color rgb="FFC0504D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10"/>
      <color rgb="FF106BBE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vertAlign val="superscript"/>
      <sz val="9"/>
      <color rgb="FF106BBE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rgb="FFFFA2CF"/>
      </patternFill>
    </fill>
    <fill>
      <patternFill patternType="solid">
        <fgColor theme="9" tint="0.79989013336588644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86">
    <xf numFmtId="0" fontId="2" fillId="0" borderId="0" xfId="0" applyNumberFormat="1" applyFont="1"/>
    <xf numFmtId="0" fontId="3" fillId="2" borderId="0" xfId="0" applyNumberFormat="1" applyFont="1" applyFill="1"/>
    <xf numFmtId="0" fontId="4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3" borderId="0" xfId="0" applyNumberFormat="1" applyFont="1" applyFill="1"/>
    <xf numFmtId="0" fontId="6" fillId="2" borderId="0" xfId="0" applyNumberFormat="1" applyFont="1" applyFill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3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righ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8" fillId="3" borderId="0" xfId="0" applyNumberFormat="1" applyFont="1" applyFill="1" applyAlignment="1">
      <alignment vertical="center"/>
    </xf>
    <xf numFmtId="0" fontId="2" fillId="2" borderId="0" xfId="0" applyNumberFormat="1" applyFont="1" applyFill="1"/>
    <xf numFmtId="0" fontId="4" fillId="2" borderId="1" xfId="0" applyNumberFormat="1" applyFont="1" applyFill="1" applyBorder="1" applyAlignment="1">
      <alignment horizontal="right"/>
    </xf>
    <xf numFmtId="0" fontId="4" fillId="2" borderId="2" xfId="0" applyNumberFormat="1" applyFont="1" applyFill="1" applyBorder="1" applyAlignment="1">
      <alignment horizontal="center"/>
    </xf>
    <xf numFmtId="0" fontId="4" fillId="3" borderId="0" xfId="0" applyNumberFormat="1" applyFont="1" applyFill="1" applyAlignment="1">
      <alignment horizontal="right"/>
    </xf>
    <xf numFmtId="0" fontId="7" fillId="2" borderId="3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right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right" vertical="center"/>
    </xf>
    <xf numFmtId="0" fontId="7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right"/>
    </xf>
    <xf numFmtId="0" fontId="9" fillId="0" borderId="2" xfId="0" applyNumberFormat="1" applyFont="1" applyBorder="1"/>
    <xf numFmtId="0" fontId="7" fillId="0" borderId="3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vertical="top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8" fillId="0" borderId="0" xfId="0" applyNumberFormat="1" applyFont="1" applyAlignment="1">
      <alignment vertical="top" wrapText="1"/>
    </xf>
    <xf numFmtId="0" fontId="8" fillId="3" borderId="0" xfId="0" applyNumberFormat="1" applyFont="1" applyFill="1" applyAlignment="1">
      <alignment horizontal="right" vertical="top" wrapText="1"/>
    </xf>
    <xf numFmtId="0" fontId="4" fillId="3" borderId="0" xfId="0" applyNumberFormat="1" applyFont="1" applyFill="1" applyAlignment="1">
      <alignment wrapText="1"/>
    </xf>
    <xf numFmtId="0" fontId="7" fillId="0" borderId="3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9" fillId="0" borderId="2" xfId="0" applyNumberFormat="1" applyFont="1" applyBorder="1" applyAlignment="1">
      <alignment wrapText="1"/>
    </xf>
    <xf numFmtId="0" fontId="8" fillId="0" borderId="0" xfId="0" applyNumberFormat="1" applyFont="1" applyAlignment="1">
      <alignment wrapText="1"/>
    </xf>
    <xf numFmtId="0" fontId="4" fillId="3" borderId="0" xfId="0" applyNumberFormat="1" applyFont="1" applyFill="1" applyAlignment="1">
      <alignment horizontal="right" vertical="top"/>
    </xf>
    <xf numFmtId="0" fontId="7" fillId="0" borderId="3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vertical="top"/>
    </xf>
    <xf numFmtId="0" fontId="4" fillId="0" borderId="2" xfId="0" applyNumberFormat="1" applyFont="1" applyBorder="1"/>
    <xf numFmtId="0" fontId="8" fillId="0" borderId="0" xfId="0" applyNumberFormat="1" applyFont="1" applyAlignment="1">
      <alignment horizontal="justify" vertical="center"/>
    </xf>
    <xf numFmtId="0" fontId="3" fillId="2" borderId="1" xfId="0" applyNumberFormat="1" applyFont="1" applyFill="1" applyBorder="1"/>
    <xf numFmtId="0" fontId="3" fillId="3" borderId="0" xfId="0" applyNumberFormat="1" applyFont="1" applyFill="1"/>
    <xf numFmtId="0" fontId="10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/>
    </xf>
    <xf numFmtId="0" fontId="10" fillId="3" borderId="0" xfId="0" applyNumberFormat="1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 wrapText="1"/>
    </xf>
    <xf numFmtId="0" fontId="16" fillId="3" borderId="0" xfId="0" applyNumberFormat="1" applyFont="1" applyFill="1"/>
    <xf numFmtId="0" fontId="11" fillId="2" borderId="2" xfId="0" applyNumberFormat="1" applyFont="1" applyFill="1" applyBorder="1" applyAlignment="1">
      <alignment horizontal="left" vertical="center" wrapText="1"/>
    </xf>
    <xf numFmtId="0" fontId="15" fillId="3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0" fontId="0" fillId="3" borderId="0" xfId="0" applyNumberFormat="1" applyFont="1" applyFill="1"/>
    <xf numFmtId="0" fontId="13" fillId="3" borderId="0" xfId="0" applyNumberFormat="1" applyFont="1" applyFill="1"/>
    <xf numFmtId="0" fontId="15" fillId="3" borderId="0" xfId="0" applyNumberFormat="1" applyFont="1" applyFill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0" fillId="2" borderId="0" xfId="0" applyNumberFormat="1" applyFont="1" applyFill="1"/>
    <xf numFmtId="0" fontId="2" fillId="3" borderId="0" xfId="0" applyNumberFormat="1" applyFont="1" applyFill="1"/>
    <xf numFmtId="0" fontId="2" fillId="5" borderId="0" xfId="0" applyNumberFormat="1" applyFont="1" applyFill="1"/>
    <xf numFmtId="0" fontId="17" fillId="3" borderId="2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vertical="top"/>
    </xf>
    <xf numFmtId="0" fontId="12" fillId="3" borderId="0" xfId="0" applyNumberFormat="1" applyFont="1" applyFill="1"/>
    <xf numFmtId="0" fontId="18" fillId="3" borderId="0" xfId="0" applyNumberFormat="1" applyFont="1" applyFill="1"/>
    <xf numFmtId="0" fontId="18" fillId="6" borderId="0" xfId="0" applyNumberFormat="1" applyFont="1" applyFill="1"/>
    <xf numFmtId="0" fontId="18" fillId="0" borderId="0" xfId="0" applyNumberFormat="1" applyFont="1"/>
    <xf numFmtId="0" fontId="18" fillId="3" borderId="0" xfId="0" applyNumberFormat="1" applyFont="1" applyFill="1" applyAlignment="1">
      <alignment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19" fillId="3" borderId="2" xfId="0" applyNumberFormat="1" applyFont="1" applyFill="1" applyBorder="1" applyAlignment="1">
      <alignment horizontal="center" vertical="center" wrapText="1"/>
    </xf>
    <xf numFmtId="0" fontId="13" fillId="0" borderId="0" xfId="0" applyNumberFormat="1" applyFont="1"/>
    <xf numFmtId="0" fontId="20" fillId="2" borderId="2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justify" vertical="center" wrapText="1"/>
    </xf>
    <xf numFmtId="0" fontId="20" fillId="3" borderId="2" xfId="0" applyNumberFormat="1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justify" vertical="center" wrapText="1"/>
    </xf>
    <xf numFmtId="3" fontId="4" fillId="3" borderId="2" xfId="0" applyNumberFormat="1" applyFont="1" applyFill="1" applyBorder="1" applyAlignment="1">
      <alignment vertical="center" wrapText="1"/>
    </xf>
    <xf numFmtId="0" fontId="14" fillId="3" borderId="2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justify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justify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14" fontId="20" fillId="2" borderId="2" xfId="0" applyNumberFormat="1" applyFont="1" applyFill="1" applyBorder="1" applyAlignment="1">
      <alignment horizontal="center" vertical="center" wrapText="1"/>
    </xf>
    <xf numFmtId="2" fontId="20" fillId="2" borderId="2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 wrapTex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justify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2" fontId="21" fillId="2" borderId="2" xfId="0" applyNumberFormat="1" applyFont="1" applyFill="1" applyBorder="1" applyAlignment="1">
      <alignment horizontal="center" vertical="center" wrapText="1"/>
    </xf>
    <xf numFmtId="0" fontId="20" fillId="2" borderId="14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top" wrapText="1"/>
    </xf>
    <xf numFmtId="0" fontId="12" fillId="2" borderId="0" xfId="0" applyNumberFormat="1" applyFont="1" applyFill="1"/>
    <xf numFmtId="0" fontId="18" fillId="2" borderId="0" xfId="0" applyNumberFormat="1" applyFont="1" applyFill="1"/>
    <xf numFmtId="0" fontId="22" fillId="2" borderId="0" xfId="0" applyNumberFormat="1" applyFont="1" applyFill="1" applyAlignment="1">
      <alignment vertical="center"/>
    </xf>
    <xf numFmtId="0" fontId="23" fillId="2" borderId="0" xfId="0" applyNumberFormat="1" applyFont="1" applyFill="1" applyAlignment="1">
      <alignment vertical="center"/>
    </xf>
    <xf numFmtId="0" fontId="20" fillId="2" borderId="0" xfId="0" applyNumberFormat="1" applyFont="1" applyFill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Alignment="1">
      <alignment vertical="center"/>
    </xf>
    <xf numFmtId="0" fontId="26" fillId="2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4" fontId="21" fillId="2" borderId="2" xfId="0" applyNumberFormat="1" applyFont="1" applyFill="1" applyBorder="1" applyAlignment="1">
      <alignment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justify" vertical="center" wrapText="1"/>
    </xf>
    <xf numFmtId="0" fontId="18" fillId="6" borderId="0" xfId="0" applyNumberFormat="1" applyFont="1" applyFill="1" applyAlignment="1">
      <alignment vertical="top"/>
    </xf>
    <xf numFmtId="0" fontId="12" fillId="6" borderId="0" xfId="0" applyNumberFormat="1" applyFont="1" applyFill="1"/>
    <xf numFmtId="0" fontId="19" fillId="3" borderId="2" xfId="0" applyNumberFormat="1" applyFont="1" applyFill="1" applyBorder="1" applyAlignment="1">
      <alignment horizontal="center" vertical="top" wrapText="1"/>
    </xf>
    <xf numFmtId="0" fontId="11" fillId="3" borderId="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vertical="center" wrapText="1"/>
    </xf>
    <xf numFmtId="0" fontId="18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8" fillId="3" borderId="15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horizontal="center"/>
    </xf>
    <xf numFmtId="0" fontId="18" fillId="3" borderId="15" xfId="0" applyNumberFormat="1" applyFont="1" applyFill="1" applyBorder="1" applyAlignment="1">
      <alignment vertical="center"/>
    </xf>
    <xf numFmtId="0" fontId="12" fillId="3" borderId="15" xfId="0" applyNumberFormat="1" applyFont="1" applyFill="1" applyBorder="1" applyAlignment="1">
      <alignment vertical="center" wrapText="1"/>
    </xf>
    <xf numFmtId="0" fontId="18" fillId="3" borderId="16" xfId="0" applyNumberFormat="1" applyFont="1" applyFill="1" applyBorder="1" applyAlignment="1">
      <alignment vertical="center"/>
    </xf>
    <xf numFmtId="0" fontId="18" fillId="3" borderId="13" xfId="0" applyNumberFormat="1" applyFont="1" applyFill="1" applyBorder="1" applyAlignment="1">
      <alignment vertical="center"/>
    </xf>
    <xf numFmtId="0" fontId="19" fillId="3" borderId="13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vertical="center"/>
    </xf>
    <xf numFmtId="0" fontId="18" fillId="0" borderId="15" xfId="0" applyNumberFormat="1" applyFont="1" applyBorder="1" applyAlignment="1">
      <alignment vertical="center"/>
    </xf>
    <xf numFmtId="0" fontId="18" fillId="0" borderId="16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 wrapText="1"/>
    </xf>
    <xf numFmtId="0" fontId="18" fillId="0" borderId="2" xfId="0" applyNumberFormat="1" applyFont="1" applyBorder="1" applyAlignment="1">
      <alignment vertical="center"/>
    </xf>
    <xf numFmtId="0" fontId="18" fillId="0" borderId="2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 wrapText="1"/>
    </xf>
    <xf numFmtId="0" fontId="20" fillId="0" borderId="18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5" fillId="0" borderId="2" xfId="0" applyNumberFormat="1" applyFont="1" applyBorder="1" applyAlignment="1">
      <alignment vertical="center"/>
    </xf>
    <xf numFmtId="0" fontId="19" fillId="0" borderId="2" xfId="0" applyNumberFormat="1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vertical="center"/>
    </xf>
    <xf numFmtId="0" fontId="18" fillId="2" borderId="2" xfId="0" applyNumberFormat="1" applyFont="1" applyFill="1" applyBorder="1" applyAlignment="1">
      <alignment vertical="center" wrapText="1"/>
    </xf>
    <xf numFmtId="0" fontId="18" fillId="2" borderId="2" xfId="0" applyNumberFormat="1" applyFont="1" applyFill="1" applyBorder="1"/>
    <xf numFmtId="0" fontId="18" fillId="2" borderId="2" xfId="0" applyNumberFormat="1" applyFont="1" applyFill="1" applyBorder="1" applyAlignment="1">
      <alignment horizontal="center"/>
    </xf>
    <xf numFmtId="0" fontId="28" fillId="0" borderId="0" xfId="0" applyFont="1"/>
    <xf numFmtId="4" fontId="18" fillId="2" borderId="13" xfId="0" applyNumberFormat="1" applyFont="1" applyFill="1" applyBorder="1" applyAlignment="1">
      <alignment vertical="center" wrapText="1"/>
    </xf>
    <xf numFmtId="2" fontId="4" fillId="2" borderId="2" xfId="0" applyNumberFormat="1" applyFont="1" applyFill="1" applyBorder="1" applyAlignment="1">
      <alignment vertical="top" wrapText="1"/>
    </xf>
    <xf numFmtId="14" fontId="19" fillId="2" borderId="2" xfId="0" applyNumberFormat="1" applyFont="1" applyFill="1" applyBorder="1" applyAlignment="1">
      <alignment horizontal="center" vertical="center" wrapText="1"/>
    </xf>
    <xf numFmtId="0" fontId="19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justify" vertical="center"/>
    </xf>
    <xf numFmtId="0" fontId="20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vertical="center"/>
    </xf>
    <xf numFmtId="0" fontId="20" fillId="2" borderId="15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justify" vertical="center"/>
    </xf>
    <xf numFmtId="0" fontId="2" fillId="2" borderId="20" xfId="0" applyNumberFormat="1" applyFont="1" applyFill="1" applyBorder="1" applyAlignment="1">
      <alignment vertical="center"/>
    </xf>
    <xf numFmtId="0" fontId="29" fillId="2" borderId="15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justify" vertical="center"/>
    </xf>
    <xf numFmtId="0" fontId="39" fillId="2" borderId="2" xfId="0" applyNumberFormat="1" applyFont="1" applyFill="1" applyBorder="1" applyAlignment="1">
      <alignment horizontal="left" vertical="center" wrapText="1"/>
    </xf>
    <xf numFmtId="0" fontId="38" fillId="2" borderId="2" xfId="0" applyNumberFormat="1" applyFont="1" applyFill="1" applyBorder="1" applyAlignment="1">
      <alignment horizontal="justify" vertical="center" wrapText="1"/>
    </xf>
    <xf numFmtId="0" fontId="37" fillId="2" borderId="2" xfId="0" applyNumberFormat="1" applyFont="1" applyFill="1" applyBorder="1" applyAlignment="1">
      <alignment vertical="center" wrapText="1"/>
    </xf>
    <xf numFmtId="0" fontId="5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left" vertical="center"/>
    </xf>
    <xf numFmtId="0" fontId="7" fillId="2" borderId="0" xfId="0" applyNumberFormat="1" applyFont="1" applyFill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11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9" fillId="2" borderId="8" xfId="0" applyNumberFormat="1" applyFont="1" applyFill="1" applyBorder="1" applyAlignment="1">
      <alignment horizontal="center" vertical="center" wrapText="1"/>
    </xf>
    <xf numFmtId="0" fontId="19" fillId="2" borderId="9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center" vertical="center" wrapText="1"/>
    </xf>
    <xf numFmtId="0" fontId="19" fillId="2" borderId="1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20" fillId="2" borderId="10" xfId="0" applyNumberFormat="1" applyFont="1" applyFill="1" applyBorder="1" applyAlignment="1">
      <alignment horizontal="center" vertical="center" wrapText="1"/>
    </xf>
    <xf numFmtId="0" fontId="20" fillId="2" borderId="12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21" fillId="2" borderId="12" xfId="0" applyNumberFormat="1" applyFont="1" applyFill="1" applyBorder="1" applyAlignment="1">
      <alignment horizontal="center" vertical="center" wrapText="1"/>
    </xf>
    <xf numFmtId="0" fontId="24" fillId="2" borderId="7" xfId="0" applyNumberFormat="1" applyFont="1" applyFill="1" applyBorder="1" applyAlignment="1">
      <alignment horizontal="center" vertical="center" wrapText="1"/>
    </xf>
    <xf numFmtId="0" fontId="24" fillId="2" borderId="10" xfId="0" applyNumberFormat="1" applyFont="1" applyFill="1" applyBorder="1" applyAlignment="1">
      <alignment horizontal="center" vertical="center" wrapText="1"/>
    </xf>
    <xf numFmtId="0" fontId="24" fillId="2" borderId="12" xfId="0" applyNumberFormat="1" applyFont="1" applyFill="1" applyBorder="1" applyAlignment="1">
      <alignment horizontal="center" vertical="center" wrapText="1"/>
    </xf>
    <xf numFmtId="0" fontId="10" fillId="6" borderId="3" xfId="0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 wrapText="1"/>
    </xf>
    <xf numFmtId="0" fontId="19" fillId="3" borderId="8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3" borderId="2" xfId="0" applyNumberFormat="1" applyFont="1" applyFill="1" applyBorder="1" applyAlignment="1">
      <alignment horizontal="center" vertical="center" wrapText="1"/>
    </xf>
    <xf numFmtId="0" fontId="20" fillId="3" borderId="9" xfId="0" applyNumberFormat="1" applyFont="1" applyFill="1" applyBorder="1" applyAlignment="1">
      <alignment horizontal="center" vertical="center" wrapText="1"/>
    </xf>
    <xf numFmtId="0" fontId="20" fillId="3" borderId="11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19" fillId="3" borderId="9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>
      <alignment horizontal="center" vertical="center" wrapText="1"/>
    </xf>
    <xf numFmtId="0" fontId="19" fillId="3" borderId="7" xfId="0" applyNumberFormat="1" applyFont="1" applyFill="1" applyBorder="1" applyAlignment="1">
      <alignment horizontal="center" vertical="center" wrapText="1"/>
    </xf>
    <xf numFmtId="0" fontId="19" fillId="3" borderId="10" xfId="0" applyNumberFormat="1" applyFont="1" applyFill="1" applyBorder="1" applyAlignment="1">
      <alignment horizontal="center" vertical="center" wrapText="1"/>
    </xf>
    <xf numFmtId="0" fontId="19" fillId="3" borderId="12" xfId="0" applyNumberFormat="1" applyFont="1" applyFill="1" applyBorder="1" applyAlignment="1">
      <alignment horizontal="center" vertical="center" wrapText="1"/>
    </xf>
    <xf numFmtId="0" fontId="20" fillId="2" borderId="13" xfId="0" applyNumberFormat="1" applyFont="1" applyFill="1" applyBorder="1" applyAlignment="1">
      <alignment horizontal="center" vertical="center" wrapText="1"/>
    </xf>
    <xf numFmtId="0" fontId="20" fillId="2" borderId="19" xfId="0" applyNumberFormat="1" applyFont="1" applyFill="1" applyBorder="1" applyAlignment="1">
      <alignment horizontal="center" vertical="center" wrapText="1"/>
    </xf>
    <xf numFmtId="0" fontId="10" fillId="7" borderId="0" xfId="0" applyNumberFormat="1" applyFont="1" applyFill="1" applyAlignment="1">
      <alignment horizontal="center" vertical="center" wrapText="1"/>
    </xf>
    <xf numFmtId="0" fontId="10" fillId="7" borderId="0" xfId="0" applyNumberFormat="1" applyFont="1" applyFill="1" applyAlignment="1">
      <alignment horizontal="right" vertical="center"/>
    </xf>
    <xf numFmtId="0" fontId="11" fillId="7" borderId="2" xfId="0" applyNumberFormat="1" applyFont="1" applyFill="1" applyBorder="1" applyAlignment="1">
      <alignment horizontal="center" vertical="center" wrapText="1"/>
    </xf>
    <xf numFmtId="0" fontId="11" fillId="7" borderId="2" xfId="0" applyNumberFormat="1" applyFont="1" applyFill="1" applyBorder="1" applyAlignment="1">
      <alignment horizontal="center" vertical="center" wrapText="1"/>
    </xf>
    <xf numFmtId="0" fontId="11" fillId="7" borderId="4" xfId="0" applyNumberFormat="1" applyFont="1" applyFill="1" applyBorder="1" applyAlignment="1">
      <alignment horizontal="center" vertical="center" wrapText="1"/>
    </xf>
    <xf numFmtId="0" fontId="8" fillId="7" borderId="2" xfId="0" applyNumberFormat="1" applyFont="1" applyFill="1" applyBorder="1" applyAlignment="1">
      <alignment horizontal="center" vertical="center" wrapText="1"/>
    </xf>
    <xf numFmtId="0" fontId="8" fillId="7" borderId="2" xfId="0" applyNumberFormat="1" applyFont="1" applyFill="1" applyBorder="1" applyAlignment="1">
      <alignment horizontal="center" vertical="center" wrapText="1"/>
    </xf>
    <xf numFmtId="0" fontId="8" fillId="7" borderId="4" xfId="0" applyNumberFormat="1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0" fontId="14" fillId="7" borderId="2" xfId="0" applyNumberFormat="1" applyFont="1" applyFill="1" applyBorder="1" applyAlignment="1">
      <alignment horizontal="justify" vertical="center" wrapText="1"/>
    </xf>
    <xf numFmtId="0" fontId="14" fillId="7" borderId="4" xfId="0" applyNumberFormat="1" applyFont="1" applyFill="1" applyBorder="1" applyAlignment="1">
      <alignment horizontal="justify" vertical="center" wrapText="1"/>
    </xf>
    <xf numFmtId="0" fontId="15" fillId="7" borderId="2" xfId="0" applyNumberFormat="1" applyFont="1" applyFill="1" applyBorder="1" applyAlignment="1">
      <alignment horizontal="center" vertical="center" wrapText="1"/>
    </xf>
    <xf numFmtId="0" fontId="15" fillId="7" borderId="4" xfId="0" applyNumberFormat="1" applyFont="1" applyFill="1" applyBorder="1" applyAlignment="1">
      <alignment horizontal="center" vertical="center" wrapText="1"/>
    </xf>
    <xf numFmtId="0" fontId="11" fillId="7" borderId="2" xfId="0" applyNumberFormat="1" applyFont="1" applyFill="1" applyBorder="1" applyAlignment="1">
      <alignment horizontal="left" vertical="center" wrapText="1"/>
    </xf>
    <xf numFmtId="0" fontId="11" fillId="7" borderId="4" xfId="0" applyNumberFormat="1" applyFont="1" applyFill="1" applyBorder="1" applyAlignment="1">
      <alignment horizontal="left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0" fontId="8" fillId="7" borderId="2" xfId="0" applyNumberFormat="1" applyFont="1" applyFill="1" applyBorder="1" applyAlignment="1">
      <alignment horizontal="left" vertical="center" wrapText="1"/>
    </xf>
    <xf numFmtId="0" fontId="8" fillId="7" borderId="4" xfId="0" applyNumberFormat="1" applyFont="1" applyFill="1" applyBorder="1" applyAlignment="1">
      <alignment horizontal="left" vertical="center" wrapText="1"/>
    </xf>
    <xf numFmtId="0" fontId="14" fillId="7" borderId="2" xfId="0" applyNumberFormat="1" applyFont="1" applyFill="1" applyBorder="1" applyAlignment="1">
      <alignment horizontal="left" vertical="center" wrapText="1"/>
    </xf>
    <xf numFmtId="0" fontId="14" fillId="7" borderId="4" xfId="0" applyNumberFormat="1" applyFont="1" applyFill="1" applyBorder="1" applyAlignment="1">
      <alignment horizontal="left" vertical="center" wrapText="1"/>
    </xf>
    <xf numFmtId="0" fontId="11" fillId="7" borderId="2" xfId="0" applyNumberFormat="1" applyFont="1" applyFill="1" applyBorder="1" applyAlignment="1">
      <alignment horizontal="justify" vertical="center" wrapText="1"/>
    </xf>
    <xf numFmtId="0" fontId="11" fillId="7" borderId="4" xfId="0" applyNumberFormat="1" applyFont="1" applyFill="1" applyBorder="1" applyAlignment="1">
      <alignment horizontal="justify" vertical="center" wrapText="1"/>
    </xf>
    <xf numFmtId="0" fontId="13" fillId="7" borderId="0" xfId="0" applyNumberFormat="1" applyFont="1" applyFill="1"/>
    <xf numFmtId="0" fontId="15" fillId="7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20" fillId="7" borderId="2" xfId="0" applyNumberFormat="1" applyFont="1" applyFill="1" applyBorder="1" applyAlignment="1">
      <alignment horizontal="center" vertical="center" wrapText="1"/>
    </xf>
    <xf numFmtId="0" fontId="19" fillId="7" borderId="2" xfId="0" applyNumberFormat="1" applyFont="1" applyFill="1" applyBorder="1" applyAlignment="1">
      <alignment horizontal="center" vertical="center" wrapText="1"/>
    </xf>
    <xf numFmtId="0" fontId="19" fillId="7" borderId="11" xfId="0" applyNumberFormat="1" applyFont="1" applyFill="1" applyBorder="1" applyAlignment="1">
      <alignment horizontal="center" vertical="center" wrapText="1"/>
    </xf>
    <xf numFmtId="0" fontId="19" fillId="7" borderId="2" xfId="0" applyNumberFormat="1" applyFont="1" applyFill="1" applyBorder="1" applyAlignment="1">
      <alignment horizontal="center" vertical="center" wrapText="1"/>
    </xf>
    <xf numFmtId="14" fontId="20" fillId="7" borderId="2" xfId="0" applyNumberFormat="1" applyFont="1" applyFill="1" applyBorder="1" applyAlignment="1">
      <alignment horizontal="center" vertical="center" wrapText="1"/>
    </xf>
    <xf numFmtId="0" fontId="19" fillId="7" borderId="2" xfId="0" applyNumberFormat="1" applyFont="1" applyFill="1" applyBorder="1" applyAlignment="1">
      <alignment horizontal="right" vertical="center" wrapText="1"/>
    </xf>
    <xf numFmtId="14" fontId="20" fillId="7" borderId="2" xfId="0" applyNumberFormat="1" applyFont="1" applyFill="1" applyBorder="1" applyAlignment="1">
      <alignment horizontal="right" vertical="center" wrapText="1"/>
    </xf>
    <xf numFmtId="0" fontId="21" fillId="7" borderId="2" xfId="0" applyNumberFormat="1" applyFont="1" applyFill="1" applyBorder="1" applyAlignment="1">
      <alignment horizontal="center" vertical="center" wrapText="1"/>
    </xf>
    <xf numFmtId="0" fontId="18" fillId="7" borderId="2" xfId="0" applyNumberFormat="1" applyFont="1" applyFill="1" applyBorder="1" applyAlignment="1">
      <alignment horizontal="center" vertical="center" wrapText="1"/>
    </xf>
    <xf numFmtId="14" fontId="21" fillId="7" borderId="2" xfId="0" applyNumberFormat="1" applyFont="1" applyFill="1" applyBorder="1" applyAlignment="1">
      <alignment horizontal="center" vertical="center" wrapText="1"/>
    </xf>
    <xf numFmtId="0" fontId="20" fillId="7" borderId="14" xfId="0" applyNumberFormat="1" applyFont="1" applyFill="1" applyBorder="1" applyAlignment="1">
      <alignment horizontal="center" vertical="center" wrapText="1"/>
    </xf>
    <xf numFmtId="14" fontId="21" fillId="7" borderId="14" xfId="0" applyNumberFormat="1" applyFont="1" applyFill="1" applyBorder="1" applyAlignment="1">
      <alignment horizontal="center" vertical="center" wrapText="1"/>
    </xf>
    <xf numFmtId="0" fontId="18" fillId="7" borderId="0" xfId="0" applyNumberFormat="1" applyFont="1" applyFill="1"/>
    <xf numFmtId="14" fontId="19" fillId="7" borderId="2" xfId="0" applyNumberFormat="1" applyFont="1" applyFill="1" applyBorder="1" applyAlignment="1">
      <alignment horizontal="center" vertical="center" wrapText="1"/>
    </xf>
    <xf numFmtId="0" fontId="19" fillId="7" borderId="13" xfId="0" applyNumberFormat="1" applyFont="1" applyFill="1" applyBorder="1" applyAlignment="1">
      <alignment horizontal="center" vertical="center" wrapText="1"/>
    </xf>
    <xf numFmtId="0" fontId="18" fillId="7" borderId="15" xfId="0" applyNumberFormat="1" applyFont="1" applyFill="1" applyBorder="1" applyAlignment="1">
      <alignment vertical="center"/>
    </xf>
    <xf numFmtId="0" fontId="36" fillId="7" borderId="2" xfId="0" applyNumberFormat="1" applyFont="1" applyFill="1" applyBorder="1" applyAlignment="1">
      <alignment horizontal="center" vertical="center" wrapText="1"/>
    </xf>
    <xf numFmtId="0" fontId="18" fillId="7" borderId="2" xfId="0" applyNumberFormat="1" applyFont="1" applyFill="1" applyBorder="1" applyAlignment="1">
      <alignment vertical="center"/>
    </xf>
    <xf numFmtId="0" fontId="26" fillId="7" borderId="2" xfId="0" applyNumberFormat="1" applyFont="1" applyFill="1" applyBorder="1" applyAlignment="1">
      <alignment horizontal="center" vertical="center" wrapText="1"/>
    </xf>
    <xf numFmtId="0" fontId="27" fillId="7" borderId="2" xfId="0" applyNumberFormat="1" applyFont="1" applyFill="1" applyBorder="1" applyAlignment="1">
      <alignment horizontal="center" vertical="center" wrapText="1"/>
    </xf>
    <xf numFmtId="0" fontId="23" fillId="7" borderId="0" xfId="0" applyNumberFormat="1" applyFont="1" applyFill="1" applyAlignment="1">
      <alignment vertical="center"/>
    </xf>
    <xf numFmtId="0" fontId="42" fillId="7" borderId="2" xfId="0" applyNumberFormat="1" applyFont="1" applyFill="1" applyBorder="1" applyAlignment="1">
      <alignment horizontal="center" vertical="center" wrapText="1"/>
    </xf>
    <xf numFmtId="0" fontId="42" fillId="7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ternet.garant.ru/document/redirect/179222/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internet.garant.ru/document/redirect/179222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7"/>
  <sheetViews>
    <sheetView tabSelected="1" topLeftCell="A133" zoomScaleNormal="100" workbookViewId="0">
      <selection activeCell="D150" sqref="D150:E150"/>
    </sheetView>
  </sheetViews>
  <sheetFormatPr defaultColWidth="9.140625" defaultRowHeight="18.75" x14ac:dyDescent="0.3"/>
  <cols>
    <col min="1" max="1" width="10.85546875" customWidth="1"/>
    <col min="2" max="2" width="12.5703125" customWidth="1"/>
    <col min="3" max="3" width="63.42578125" customWidth="1"/>
    <col min="4" max="4" width="12.5703125" style="1" customWidth="1"/>
    <col min="5" max="5" width="12.140625" style="2" customWidth="1"/>
    <col min="6" max="6" width="4.85546875" style="3" customWidth="1"/>
    <col min="7" max="7" width="9.42578125" style="3" hidden="1" customWidth="1"/>
    <col min="8" max="8" width="10.140625" style="4" hidden="1" customWidth="1"/>
    <col min="9" max="9" width="8.140625" style="4" hidden="1" customWidth="1"/>
    <col min="10" max="11" width="9.140625" style="4" hidden="1" customWidth="1"/>
    <col min="12" max="12" width="10.7109375" style="4" hidden="1" customWidth="1"/>
    <col min="13" max="13" width="7.7109375" style="4" hidden="1" customWidth="1"/>
    <col min="14" max="14" width="11.140625" style="4" hidden="1" customWidth="1"/>
    <col min="15" max="16" width="9.140625" style="4" hidden="1" customWidth="1"/>
    <col min="17" max="17" width="12.7109375" style="5" hidden="1" customWidth="1"/>
    <col min="18" max="18" width="12" style="5" hidden="1" customWidth="1"/>
    <col min="19" max="20" width="9.140625" style="4" hidden="1" customWidth="1"/>
    <col min="21" max="21" width="12.7109375" style="4" hidden="1" customWidth="1"/>
    <col min="22" max="22" width="9.140625" style="4" hidden="1" customWidth="1"/>
    <col min="23" max="23" width="10.7109375" style="4" hidden="1" customWidth="1"/>
    <col min="25" max="25" width="8.28515625" customWidth="1"/>
    <col min="26" max="26" width="9.140625" hidden="1" customWidth="1"/>
  </cols>
  <sheetData>
    <row r="1" spans="1:23" ht="15.75" x14ac:dyDescent="0.25">
      <c r="A1" s="180" t="s">
        <v>0</v>
      </c>
      <c r="B1" s="180"/>
      <c r="C1" s="180"/>
      <c r="D1" s="180"/>
      <c r="E1" s="6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9"/>
      <c r="R1" s="9"/>
      <c r="S1" s="8"/>
    </row>
    <row r="2" spans="1:23" ht="15.75" x14ac:dyDescent="0.25">
      <c r="A2" s="181" t="s">
        <v>1</v>
      </c>
      <c r="B2" s="181"/>
      <c r="C2" s="181"/>
      <c r="D2" s="181"/>
      <c r="E2" s="10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  <c r="Q2" s="13"/>
      <c r="R2" s="13"/>
    </row>
    <row r="3" spans="1:23" ht="15.75" x14ac:dyDescent="0.25">
      <c r="A3" s="182" t="s">
        <v>2</v>
      </c>
      <c r="B3" s="182"/>
      <c r="C3" s="14"/>
      <c r="D3" s="15"/>
      <c r="E3" s="16" t="s">
        <v>3</v>
      </c>
      <c r="Q3" s="17"/>
    </row>
    <row r="4" spans="1:23" ht="30" customHeight="1" x14ac:dyDescent="0.25">
      <c r="A4" s="183" t="s">
        <v>4</v>
      </c>
      <c r="B4" s="183"/>
      <c r="C4" s="18" t="s">
        <v>5</v>
      </c>
      <c r="D4" s="19" t="s">
        <v>6</v>
      </c>
      <c r="E4" s="20">
        <v>45852</v>
      </c>
      <c r="Q4" s="21"/>
    </row>
    <row r="5" spans="1:23" ht="15.75" x14ac:dyDescent="0.25">
      <c r="A5" s="22"/>
      <c r="B5" s="22"/>
      <c r="C5" s="23"/>
      <c r="D5" s="24" t="s">
        <v>7</v>
      </c>
      <c r="E5" s="25"/>
      <c r="Q5" s="17"/>
    </row>
    <row r="6" spans="1:23" ht="81" customHeight="1" x14ac:dyDescent="0.25">
      <c r="A6" s="184" t="s">
        <v>8</v>
      </c>
      <c r="B6" s="184"/>
      <c r="C6" s="26" t="s">
        <v>9</v>
      </c>
      <c r="D6" s="27" t="s">
        <v>10</v>
      </c>
      <c r="E6" s="28"/>
      <c r="F6" s="29"/>
      <c r="G6" s="29"/>
      <c r="H6" s="30"/>
      <c r="I6" s="30"/>
      <c r="J6" s="30"/>
      <c r="K6" s="30"/>
      <c r="L6" s="30"/>
      <c r="M6" s="30"/>
      <c r="N6" s="30"/>
      <c r="O6" s="30"/>
      <c r="P6" s="31"/>
      <c r="Q6" s="32"/>
      <c r="R6" s="33"/>
      <c r="S6" s="30"/>
    </row>
    <row r="7" spans="1:23" ht="333.75" customHeight="1" x14ac:dyDescent="0.25">
      <c r="A7" s="262" t="s">
        <v>311</v>
      </c>
      <c r="B7" s="262"/>
      <c r="C7" s="261" t="s">
        <v>308</v>
      </c>
      <c r="D7" s="27"/>
      <c r="E7" s="28"/>
      <c r="F7" s="29"/>
      <c r="G7" s="29"/>
      <c r="H7" s="30"/>
      <c r="I7" s="30"/>
      <c r="J7" s="30"/>
      <c r="K7" s="30"/>
      <c r="L7" s="30"/>
      <c r="M7" s="30"/>
      <c r="N7" s="30"/>
      <c r="O7" s="30"/>
      <c r="P7" s="31"/>
      <c r="Q7" s="32"/>
      <c r="R7" s="33"/>
      <c r="S7" s="30"/>
    </row>
    <row r="8" spans="1:23" ht="217.5" customHeight="1" x14ac:dyDescent="0.25">
      <c r="A8" s="185" t="s">
        <v>310</v>
      </c>
      <c r="B8" s="185"/>
      <c r="C8" s="34" t="s">
        <v>309</v>
      </c>
      <c r="D8" s="35" t="s">
        <v>11</v>
      </c>
      <c r="E8" s="36"/>
      <c r="F8" s="29"/>
      <c r="G8" s="29"/>
      <c r="H8" s="30"/>
      <c r="I8" s="30"/>
      <c r="J8" s="30"/>
      <c r="K8" s="30"/>
      <c r="L8" s="30"/>
      <c r="M8" s="30"/>
      <c r="N8" s="30"/>
      <c r="O8" s="30"/>
      <c r="P8" s="37"/>
      <c r="Q8" s="38"/>
      <c r="R8" s="33"/>
      <c r="S8" s="30"/>
    </row>
    <row r="9" spans="1:23" ht="15.75" x14ac:dyDescent="0.25">
      <c r="A9" s="185" t="s">
        <v>12</v>
      </c>
      <c r="B9" s="185"/>
      <c r="C9" s="39" t="s">
        <v>13</v>
      </c>
      <c r="D9" s="40" t="s">
        <v>14</v>
      </c>
      <c r="E9" s="41"/>
      <c r="Q9" s="38"/>
    </row>
    <row r="10" spans="1:23" x14ac:dyDescent="0.3">
      <c r="A10" s="42"/>
      <c r="B10" s="42"/>
      <c r="D10" s="43"/>
      <c r="E10" s="41"/>
      <c r="Q10" s="44"/>
    </row>
    <row r="11" spans="1:23" ht="26.25" customHeight="1" x14ac:dyDescent="0.25">
      <c r="A11" s="237" t="s">
        <v>15</v>
      </c>
      <c r="B11" s="237"/>
      <c r="C11" s="237"/>
      <c r="D11" s="237"/>
      <c r="E11" s="238"/>
      <c r="F11" s="45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7"/>
      <c r="R11" s="47"/>
    </row>
    <row r="12" spans="1:23" s="48" customFormat="1" ht="30" customHeight="1" x14ac:dyDescent="0.25">
      <c r="A12" s="239" t="s">
        <v>16</v>
      </c>
      <c r="B12" s="240" t="s">
        <v>17</v>
      </c>
      <c r="C12" s="241"/>
      <c r="D12" s="240" t="s">
        <v>312</v>
      </c>
      <c r="E12" s="241"/>
      <c r="G12" s="49" t="s">
        <v>18</v>
      </c>
      <c r="H12" s="49" t="s">
        <v>19</v>
      </c>
      <c r="I12" s="49" t="s">
        <v>20</v>
      </c>
      <c r="J12" s="49" t="s">
        <v>21</v>
      </c>
      <c r="K12" s="49" t="s">
        <v>22</v>
      </c>
      <c r="L12" s="49" t="s">
        <v>23</v>
      </c>
      <c r="M12" s="49" t="s">
        <v>24</v>
      </c>
      <c r="N12" s="49" t="s">
        <v>25</v>
      </c>
      <c r="O12" s="49" t="s">
        <v>26</v>
      </c>
      <c r="P12" s="49" t="s">
        <v>27</v>
      </c>
      <c r="Q12" s="50" t="s">
        <v>28</v>
      </c>
      <c r="R12" s="50" t="s">
        <v>29</v>
      </c>
      <c r="S12" s="51" t="s">
        <v>30</v>
      </c>
      <c r="T12" s="52" t="s">
        <v>31</v>
      </c>
      <c r="U12" s="52" t="s">
        <v>32</v>
      </c>
      <c r="V12" s="52" t="s">
        <v>33</v>
      </c>
      <c r="W12" s="51" t="s">
        <v>34</v>
      </c>
    </row>
    <row r="13" spans="1:23" s="53" customFormat="1" ht="41.25" customHeight="1" x14ac:dyDescent="0.25">
      <c r="A13" s="242">
        <v>1</v>
      </c>
      <c r="B13" s="243">
        <v>2</v>
      </c>
      <c r="C13" s="244"/>
      <c r="D13" s="243">
        <v>3</v>
      </c>
      <c r="E13" s="244"/>
      <c r="G13" s="54">
        <v>4</v>
      </c>
      <c r="H13" s="54">
        <v>5</v>
      </c>
      <c r="I13" s="54">
        <v>6</v>
      </c>
      <c r="J13" s="54">
        <v>7</v>
      </c>
      <c r="K13" s="54">
        <v>8</v>
      </c>
      <c r="L13" s="54">
        <v>9</v>
      </c>
      <c r="M13" s="54">
        <v>10</v>
      </c>
      <c r="N13" s="54">
        <v>11</v>
      </c>
      <c r="O13" s="54">
        <v>12</v>
      </c>
      <c r="P13" s="54">
        <v>13</v>
      </c>
      <c r="Q13" s="55">
        <v>14</v>
      </c>
      <c r="R13" s="55">
        <v>15</v>
      </c>
      <c r="S13" s="54">
        <v>16</v>
      </c>
      <c r="T13" s="54">
        <v>17</v>
      </c>
      <c r="U13" s="54">
        <v>18</v>
      </c>
      <c r="V13" s="54">
        <v>19</v>
      </c>
      <c r="W13" s="54">
        <v>20</v>
      </c>
    </row>
    <row r="14" spans="1:23" s="259" customFormat="1" ht="56.25" customHeight="1" x14ac:dyDescent="0.25">
      <c r="A14" s="245">
        <v>1</v>
      </c>
      <c r="B14" s="246" t="s">
        <v>35</v>
      </c>
      <c r="C14" s="247"/>
      <c r="D14" s="248" t="s">
        <v>36</v>
      </c>
      <c r="E14" s="249"/>
      <c r="G14" s="260" t="s">
        <v>36</v>
      </c>
      <c r="H14" s="260" t="s">
        <v>36</v>
      </c>
      <c r="I14" s="260" t="s">
        <v>36</v>
      </c>
      <c r="J14" s="260" t="s">
        <v>36</v>
      </c>
      <c r="K14" s="260" t="s">
        <v>36</v>
      </c>
      <c r="L14" s="260" t="s">
        <v>36</v>
      </c>
      <c r="M14" s="260" t="s">
        <v>36</v>
      </c>
      <c r="N14" s="260" t="s">
        <v>36</v>
      </c>
      <c r="O14" s="260" t="s">
        <v>36</v>
      </c>
      <c r="P14" s="260" t="s">
        <v>36</v>
      </c>
      <c r="Q14" s="260" t="s">
        <v>36</v>
      </c>
      <c r="R14" s="260" t="s">
        <v>36</v>
      </c>
      <c r="S14" s="260" t="s">
        <v>36</v>
      </c>
      <c r="T14" s="260" t="s">
        <v>36</v>
      </c>
      <c r="U14" s="260" t="s">
        <v>36</v>
      </c>
      <c r="V14" s="260" t="s">
        <v>36</v>
      </c>
      <c r="W14" s="260" t="s">
        <v>36</v>
      </c>
    </row>
    <row r="15" spans="1:23" s="57" customFormat="1" ht="25.5" customHeight="1" x14ac:dyDescent="0.25">
      <c r="A15" s="245" t="s">
        <v>37</v>
      </c>
      <c r="B15" s="250" t="s">
        <v>38</v>
      </c>
      <c r="C15" s="251"/>
      <c r="D15" s="284">
        <v>15</v>
      </c>
      <c r="E15" s="285"/>
      <c r="G15" s="59"/>
      <c r="H15" s="59"/>
      <c r="I15" s="59"/>
      <c r="J15" s="59"/>
      <c r="K15" s="59"/>
      <c r="L15" s="59"/>
      <c r="M15" s="59"/>
      <c r="N15" s="59"/>
      <c r="O15" s="60"/>
      <c r="P15" s="59"/>
      <c r="Q15" s="59"/>
      <c r="R15" s="59"/>
      <c r="S15" s="59"/>
      <c r="T15" s="59"/>
      <c r="U15" s="59"/>
      <c r="V15" s="59"/>
      <c r="W15" s="59"/>
    </row>
    <row r="16" spans="1:23" s="61" customFormat="1" ht="24.75" customHeight="1" x14ac:dyDescent="0.25">
      <c r="A16" s="252" t="s">
        <v>39</v>
      </c>
      <c r="B16" s="253" t="s">
        <v>40</v>
      </c>
      <c r="C16" s="254"/>
      <c r="D16" s="284">
        <v>15</v>
      </c>
      <c r="E16" s="285"/>
      <c r="G16" s="59">
        <v>1</v>
      </c>
      <c r="H16" s="59">
        <v>1</v>
      </c>
      <c r="I16" s="59">
        <v>1</v>
      </c>
      <c r="J16" s="59">
        <v>1</v>
      </c>
      <c r="K16" s="59">
        <v>1</v>
      </c>
      <c r="L16" s="59">
        <v>1</v>
      </c>
      <c r="M16" s="59">
        <v>1</v>
      </c>
      <c r="N16" s="59">
        <v>1</v>
      </c>
      <c r="O16" s="59">
        <v>1</v>
      </c>
      <c r="P16" s="59">
        <v>1</v>
      </c>
      <c r="Q16" s="59">
        <v>1</v>
      </c>
      <c r="R16" s="59">
        <v>1</v>
      </c>
      <c r="S16" s="59">
        <v>1</v>
      </c>
      <c r="T16" s="59">
        <v>1</v>
      </c>
      <c r="U16" s="59">
        <v>1</v>
      </c>
      <c r="V16" s="59">
        <v>1</v>
      </c>
      <c r="W16" s="59">
        <v>1</v>
      </c>
    </row>
    <row r="17" spans="1:23" s="61" customFormat="1" ht="24" customHeight="1" x14ac:dyDescent="0.25">
      <c r="A17" s="252" t="s">
        <v>41</v>
      </c>
      <c r="B17" s="253" t="s">
        <v>42</v>
      </c>
      <c r="C17" s="254"/>
      <c r="D17" s="284">
        <f t="shared" ref="D15:D25" si="0">SUM(G17:W17)</f>
        <v>0</v>
      </c>
      <c r="E17" s="285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</row>
    <row r="18" spans="1:23" s="61" customFormat="1" ht="30.95" customHeight="1" x14ac:dyDescent="0.25">
      <c r="A18" s="252" t="s">
        <v>43</v>
      </c>
      <c r="B18" s="253" t="s">
        <v>44</v>
      </c>
      <c r="C18" s="254"/>
      <c r="D18" s="284">
        <v>15</v>
      </c>
      <c r="E18" s="285"/>
      <c r="G18" s="59">
        <v>1</v>
      </c>
      <c r="H18" s="59">
        <v>1</v>
      </c>
      <c r="I18" s="59">
        <v>1</v>
      </c>
      <c r="J18" s="59">
        <v>1</v>
      </c>
      <c r="K18" s="59">
        <v>1</v>
      </c>
      <c r="L18" s="59">
        <v>1</v>
      </c>
      <c r="M18" s="59">
        <v>1</v>
      </c>
      <c r="N18" s="59">
        <v>1</v>
      </c>
      <c r="O18" s="59">
        <v>1</v>
      </c>
      <c r="P18" s="59">
        <v>1</v>
      </c>
      <c r="Q18" s="59">
        <v>1</v>
      </c>
      <c r="R18" s="59">
        <v>1</v>
      </c>
      <c r="S18" s="59">
        <v>1</v>
      </c>
      <c r="T18" s="59">
        <v>1</v>
      </c>
      <c r="U18" s="59">
        <v>1</v>
      </c>
      <c r="V18" s="59">
        <v>1</v>
      </c>
      <c r="W18" s="59">
        <v>1</v>
      </c>
    </row>
    <row r="19" spans="1:23" s="62" customFormat="1" ht="30.95" customHeight="1" x14ac:dyDescent="0.25">
      <c r="A19" s="245" t="s">
        <v>45</v>
      </c>
      <c r="B19" s="250" t="s">
        <v>46</v>
      </c>
      <c r="C19" s="251"/>
      <c r="D19" s="284">
        <f t="shared" si="0"/>
        <v>2</v>
      </c>
      <c r="E19" s="285"/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2</v>
      </c>
      <c r="V19" s="59">
        <v>0</v>
      </c>
      <c r="W19" s="59">
        <v>0</v>
      </c>
    </row>
    <row r="20" spans="1:23" s="62" customFormat="1" ht="30.95" customHeight="1" x14ac:dyDescent="0.25">
      <c r="A20" s="245" t="s">
        <v>47</v>
      </c>
      <c r="B20" s="250" t="s">
        <v>48</v>
      </c>
      <c r="C20" s="251"/>
      <c r="D20" s="248">
        <f t="shared" si="0"/>
        <v>0</v>
      </c>
      <c r="E20" s="24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</row>
    <row r="21" spans="1:23" s="61" customFormat="1" ht="30.95" customHeight="1" x14ac:dyDescent="0.25">
      <c r="A21" s="252" t="s">
        <v>49</v>
      </c>
      <c r="B21" s="253" t="s">
        <v>50</v>
      </c>
      <c r="C21" s="254"/>
      <c r="D21" s="248">
        <f t="shared" si="0"/>
        <v>0</v>
      </c>
      <c r="E21" s="24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</row>
    <row r="22" spans="1:23" s="61" customFormat="1" ht="30.95" customHeight="1" x14ac:dyDescent="0.25">
      <c r="A22" s="252" t="s">
        <v>51</v>
      </c>
      <c r="B22" s="253" t="s">
        <v>52</v>
      </c>
      <c r="C22" s="254"/>
      <c r="D22" s="248">
        <f t="shared" si="0"/>
        <v>0</v>
      </c>
      <c r="E22" s="24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</row>
    <row r="23" spans="1:23" s="62" customFormat="1" ht="46.9" customHeight="1" x14ac:dyDescent="0.25">
      <c r="A23" s="245" t="s">
        <v>53</v>
      </c>
      <c r="B23" s="250" t="s">
        <v>54</v>
      </c>
      <c r="C23" s="251"/>
      <c r="D23" s="248">
        <f t="shared" si="0"/>
        <v>0</v>
      </c>
      <c r="E23" s="249"/>
      <c r="G23" s="59"/>
      <c r="H23" s="59"/>
      <c r="I23" s="59"/>
      <c r="J23" s="59"/>
      <c r="K23" s="59"/>
      <c r="L23" s="59"/>
      <c r="M23" s="59"/>
      <c r="N23" s="59"/>
      <c r="O23" s="60"/>
      <c r="P23" s="59"/>
      <c r="Q23" s="59"/>
      <c r="R23" s="59"/>
      <c r="S23" s="59"/>
      <c r="T23" s="59"/>
      <c r="U23" s="59"/>
      <c r="V23" s="59"/>
      <c r="W23" s="59"/>
    </row>
    <row r="24" spans="1:23" s="61" customFormat="1" ht="30.95" customHeight="1" x14ac:dyDescent="0.25">
      <c r="A24" s="252" t="s">
        <v>55</v>
      </c>
      <c r="B24" s="253" t="s">
        <v>56</v>
      </c>
      <c r="C24" s="254"/>
      <c r="D24" s="248">
        <f t="shared" si="0"/>
        <v>0</v>
      </c>
      <c r="E24" s="249"/>
      <c r="G24" s="59"/>
      <c r="H24" s="59"/>
      <c r="I24" s="59"/>
      <c r="J24" s="59"/>
      <c r="K24" s="59"/>
      <c r="L24" s="59"/>
      <c r="M24" s="59"/>
      <c r="N24" s="59"/>
      <c r="O24" s="63"/>
      <c r="P24" s="59"/>
      <c r="Q24" s="59"/>
      <c r="R24" s="59"/>
      <c r="S24" s="59"/>
      <c r="T24" s="59"/>
      <c r="U24" s="59"/>
      <c r="V24" s="59"/>
      <c r="W24" s="59"/>
    </row>
    <row r="25" spans="1:23" s="61" customFormat="1" ht="30.95" customHeight="1" x14ac:dyDescent="0.25">
      <c r="A25" s="252" t="s">
        <v>57</v>
      </c>
      <c r="B25" s="253" t="s">
        <v>58</v>
      </c>
      <c r="C25" s="254"/>
      <c r="D25" s="248">
        <f t="shared" si="0"/>
        <v>0</v>
      </c>
      <c r="E25" s="24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</row>
    <row r="26" spans="1:23" s="62" customFormat="1" ht="85.9" customHeight="1" x14ac:dyDescent="0.25">
      <c r="A26" s="245">
        <v>1</v>
      </c>
      <c r="B26" s="250" t="s">
        <v>59</v>
      </c>
      <c r="C26" s="251"/>
      <c r="D26" s="248" t="s">
        <v>36</v>
      </c>
      <c r="E26" s="249"/>
      <c r="G26" s="56" t="s">
        <v>36</v>
      </c>
      <c r="H26" s="56" t="s">
        <v>36</v>
      </c>
      <c r="I26" s="56" t="s">
        <v>36</v>
      </c>
      <c r="J26" s="56" t="s">
        <v>36</v>
      </c>
      <c r="K26" s="56" t="s">
        <v>36</v>
      </c>
      <c r="L26" s="56" t="s">
        <v>36</v>
      </c>
      <c r="M26" s="56" t="s">
        <v>36</v>
      </c>
      <c r="N26" s="56" t="s">
        <v>36</v>
      </c>
      <c r="O26" s="56" t="s">
        <v>36</v>
      </c>
      <c r="P26" s="56" t="s">
        <v>36</v>
      </c>
      <c r="Q26" s="56" t="s">
        <v>36</v>
      </c>
      <c r="R26" s="56" t="s">
        <v>36</v>
      </c>
      <c r="S26" s="56" t="s">
        <v>36</v>
      </c>
      <c r="T26" s="56" t="s">
        <v>36</v>
      </c>
      <c r="U26" s="56" t="s">
        <v>36</v>
      </c>
      <c r="V26" s="56" t="s">
        <v>36</v>
      </c>
      <c r="W26" s="56" t="s">
        <v>36</v>
      </c>
    </row>
    <row r="27" spans="1:23" s="61" customFormat="1" ht="37.5" customHeight="1" x14ac:dyDescent="0.25">
      <c r="A27" s="245" t="s">
        <v>37</v>
      </c>
      <c r="B27" s="250" t="s">
        <v>38</v>
      </c>
      <c r="C27" s="251"/>
      <c r="D27" s="248">
        <v>2</v>
      </c>
      <c r="E27" s="24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</row>
    <row r="28" spans="1:23" s="61" customFormat="1" ht="37.5" customHeight="1" x14ac:dyDescent="0.25">
      <c r="A28" s="252" t="s">
        <v>39</v>
      </c>
      <c r="B28" s="253" t="s">
        <v>40</v>
      </c>
      <c r="C28" s="254"/>
      <c r="D28" s="248">
        <f t="shared" ref="D27:D37" si="1">SUM(G28:W28)</f>
        <v>2</v>
      </c>
      <c r="E28" s="249"/>
      <c r="G28" s="59">
        <v>0</v>
      </c>
      <c r="H28" s="59"/>
      <c r="I28" s="59">
        <v>0</v>
      </c>
      <c r="J28" s="59"/>
      <c r="K28" s="59"/>
      <c r="L28" s="59"/>
      <c r="M28" s="59"/>
      <c r="N28" s="59">
        <v>2</v>
      </c>
      <c r="O28" s="59">
        <v>0</v>
      </c>
      <c r="P28" s="59"/>
      <c r="Q28" s="59"/>
      <c r="R28" s="59"/>
      <c r="S28" s="59"/>
      <c r="T28" s="59"/>
      <c r="U28" s="59"/>
      <c r="V28" s="59"/>
      <c r="W28" s="59"/>
    </row>
    <row r="29" spans="1:23" s="61" customFormat="1" ht="37.5" customHeight="1" x14ac:dyDescent="0.25">
      <c r="A29" s="252" t="s">
        <v>41</v>
      </c>
      <c r="B29" s="253" t="s">
        <v>42</v>
      </c>
      <c r="C29" s="254"/>
      <c r="D29" s="248">
        <f t="shared" si="1"/>
        <v>0</v>
      </c>
      <c r="E29" s="24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</row>
    <row r="30" spans="1:23" s="61" customFormat="1" ht="37.5" customHeight="1" x14ac:dyDescent="0.25">
      <c r="A30" s="252" t="s">
        <v>43</v>
      </c>
      <c r="B30" s="253" t="s">
        <v>44</v>
      </c>
      <c r="C30" s="254"/>
      <c r="D30" s="248">
        <f t="shared" si="1"/>
        <v>2</v>
      </c>
      <c r="E30" s="249"/>
      <c r="G30" s="59">
        <v>0</v>
      </c>
      <c r="H30" s="59"/>
      <c r="I30" s="59">
        <v>0</v>
      </c>
      <c r="J30" s="59"/>
      <c r="K30" s="59"/>
      <c r="L30" s="59"/>
      <c r="M30" s="59"/>
      <c r="N30" s="59">
        <v>2</v>
      </c>
      <c r="O30" s="59">
        <v>0</v>
      </c>
      <c r="P30" s="59"/>
      <c r="Q30" s="59"/>
      <c r="R30" s="59"/>
      <c r="S30" s="59"/>
      <c r="T30" s="59"/>
      <c r="U30" s="59"/>
      <c r="V30" s="59"/>
      <c r="W30" s="59"/>
    </row>
    <row r="31" spans="1:23" s="61" customFormat="1" ht="37.5" customHeight="1" x14ac:dyDescent="0.25">
      <c r="A31" s="245" t="s">
        <v>45</v>
      </c>
      <c r="B31" s="250" t="s">
        <v>46</v>
      </c>
      <c r="C31" s="251"/>
      <c r="D31" s="248">
        <f t="shared" si="1"/>
        <v>4</v>
      </c>
      <c r="E31" s="249"/>
      <c r="G31" s="59">
        <v>2</v>
      </c>
      <c r="H31" s="59"/>
      <c r="I31" s="59">
        <v>2</v>
      </c>
      <c r="J31" s="59"/>
      <c r="K31" s="59"/>
      <c r="L31" s="59"/>
      <c r="M31" s="59"/>
      <c r="N31" s="59">
        <v>0</v>
      </c>
      <c r="O31" s="59">
        <v>0</v>
      </c>
      <c r="P31" s="59"/>
      <c r="Q31" s="59"/>
      <c r="R31" s="59"/>
      <c r="S31" s="59"/>
      <c r="T31" s="59"/>
      <c r="U31" s="59"/>
      <c r="V31" s="59"/>
      <c r="W31" s="59"/>
    </row>
    <row r="32" spans="1:23" s="61" customFormat="1" ht="37.5" customHeight="1" x14ac:dyDescent="0.25">
      <c r="A32" s="245" t="s">
        <v>47</v>
      </c>
      <c r="B32" s="250" t="s">
        <v>48</v>
      </c>
      <c r="C32" s="251"/>
      <c r="D32" s="248">
        <f t="shared" si="1"/>
        <v>0</v>
      </c>
      <c r="E32" s="24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</row>
    <row r="33" spans="1:23" s="61" customFormat="1" ht="37.5" customHeight="1" x14ac:dyDescent="0.25">
      <c r="A33" s="252" t="s">
        <v>49</v>
      </c>
      <c r="B33" s="253" t="s">
        <v>50</v>
      </c>
      <c r="C33" s="254"/>
      <c r="D33" s="248">
        <f t="shared" si="1"/>
        <v>0</v>
      </c>
      <c r="E33" s="24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</row>
    <row r="34" spans="1:23" s="61" customFormat="1" ht="37.5" customHeight="1" x14ac:dyDescent="0.25">
      <c r="A34" s="252" t="s">
        <v>51</v>
      </c>
      <c r="B34" s="253" t="s">
        <v>52</v>
      </c>
      <c r="C34" s="254"/>
      <c r="D34" s="248">
        <f t="shared" si="1"/>
        <v>0</v>
      </c>
      <c r="E34" s="24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</row>
    <row r="35" spans="1:23" s="61" customFormat="1" ht="37.5" customHeight="1" x14ac:dyDescent="0.25">
      <c r="A35" s="245" t="s">
        <v>53</v>
      </c>
      <c r="B35" s="250" t="s">
        <v>54</v>
      </c>
      <c r="C35" s="251"/>
      <c r="D35" s="248">
        <f t="shared" si="1"/>
        <v>0</v>
      </c>
      <c r="E35" s="24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</row>
    <row r="36" spans="1:23" s="61" customFormat="1" ht="37.5" customHeight="1" x14ac:dyDescent="0.25">
      <c r="A36" s="252" t="s">
        <v>55</v>
      </c>
      <c r="B36" s="253" t="s">
        <v>56</v>
      </c>
      <c r="C36" s="254"/>
      <c r="D36" s="248">
        <f t="shared" si="1"/>
        <v>2</v>
      </c>
      <c r="E36" s="249"/>
      <c r="G36" s="59">
        <v>0</v>
      </c>
      <c r="H36" s="59"/>
      <c r="I36" s="59">
        <v>0</v>
      </c>
      <c r="J36" s="59"/>
      <c r="K36" s="59"/>
      <c r="L36" s="59"/>
      <c r="M36" s="59"/>
      <c r="N36" s="59">
        <v>0</v>
      </c>
      <c r="O36" s="59">
        <v>2</v>
      </c>
      <c r="P36" s="59"/>
      <c r="Q36" s="59"/>
      <c r="R36" s="59"/>
      <c r="S36" s="59"/>
      <c r="T36" s="59"/>
      <c r="U36" s="59"/>
      <c r="V36" s="59"/>
      <c r="W36" s="59"/>
    </row>
    <row r="37" spans="1:23" s="61" customFormat="1" ht="37.5" customHeight="1" x14ac:dyDescent="0.25">
      <c r="A37" s="252" t="s">
        <v>57</v>
      </c>
      <c r="B37" s="253" t="s">
        <v>58</v>
      </c>
      <c r="C37" s="254"/>
      <c r="D37" s="248">
        <f t="shared" si="1"/>
        <v>0</v>
      </c>
      <c r="E37" s="24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</row>
    <row r="38" spans="1:23" s="62" customFormat="1" ht="59.25" customHeight="1" x14ac:dyDescent="0.25">
      <c r="A38" s="245">
        <v>1</v>
      </c>
      <c r="B38" s="255" t="s">
        <v>60</v>
      </c>
      <c r="C38" s="256"/>
      <c r="D38" s="248" t="s">
        <v>36</v>
      </c>
      <c r="E38" s="249"/>
      <c r="G38" s="56" t="s">
        <v>36</v>
      </c>
      <c r="H38" s="56" t="s">
        <v>36</v>
      </c>
      <c r="I38" s="56" t="s">
        <v>36</v>
      </c>
      <c r="J38" s="56" t="s">
        <v>36</v>
      </c>
      <c r="K38" s="56" t="s">
        <v>36</v>
      </c>
      <c r="L38" s="56" t="s">
        <v>36</v>
      </c>
      <c r="M38" s="56" t="s">
        <v>36</v>
      </c>
      <c r="N38" s="56" t="s">
        <v>36</v>
      </c>
      <c r="O38" s="56" t="s">
        <v>36</v>
      </c>
      <c r="P38" s="56" t="s">
        <v>36</v>
      </c>
      <c r="Q38" s="56" t="s">
        <v>36</v>
      </c>
      <c r="R38" s="56" t="s">
        <v>36</v>
      </c>
      <c r="S38" s="56" t="s">
        <v>36</v>
      </c>
      <c r="T38" s="56" t="s">
        <v>36</v>
      </c>
      <c r="U38" s="56" t="s">
        <v>36</v>
      </c>
      <c r="V38" s="56" t="s">
        <v>36</v>
      </c>
      <c r="W38" s="56" t="s">
        <v>36</v>
      </c>
    </row>
    <row r="39" spans="1:23" s="61" customFormat="1" ht="25.5" customHeight="1" x14ac:dyDescent="0.25">
      <c r="A39" s="245" t="s">
        <v>37</v>
      </c>
      <c r="B39" s="250" t="s">
        <v>38</v>
      </c>
      <c r="C39" s="251"/>
      <c r="D39" s="284">
        <v>8</v>
      </c>
      <c r="E39" s="285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</row>
    <row r="40" spans="1:23" s="61" customFormat="1" ht="25.5" customHeight="1" x14ac:dyDescent="0.25">
      <c r="A40" s="252" t="s">
        <v>39</v>
      </c>
      <c r="B40" s="253" t="s">
        <v>40</v>
      </c>
      <c r="C40" s="254"/>
      <c r="D40" s="284">
        <v>8</v>
      </c>
      <c r="E40" s="285"/>
      <c r="G40" s="64"/>
      <c r="H40" s="64">
        <v>2</v>
      </c>
      <c r="I40" s="64">
        <v>2</v>
      </c>
      <c r="J40" s="64"/>
      <c r="K40" s="64"/>
      <c r="L40" s="64">
        <v>2</v>
      </c>
      <c r="M40" s="64"/>
      <c r="N40" s="64"/>
      <c r="O40" s="64">
        <v>0</v>
      </c>
      <c r="P40" s="64">
        <v>0</v>
      </c>
      <c r="Q40" s="64">
        <v>1</v>
      </c>
      <c r="R40" s="64"/>
      <c r="S40" s="64">
        <v>2</v>
      </c>
      <c r="T40" s="64"/>
      <c r="U40" s="59"/>
      <c r="V40" s="59"/>
      <c r="W40" s="59">
        <v>2</v>
      </c>
    </row>
    <row r="41" spans="1:23" s="61" customFormat="1" ht="25.5" customHeight="1" x14ac:dyDescent="0.25">
      <c r="A41" s="252" t="s">
        <v>41</v>
      </c>
      <c r="B41" s="253" t="s">
        <v>42</v>
      </c>
      <c r="C41" s="254"/>
      <c r="D41" s="248">
        <f t="shared" ref="D39:D49" si="2">SUM(G41:W41)</f>
        <v>0</v>
      </c>
      <c r="E41" s="249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59"/>
      <c r="V41" s="59"/>
      <c r="W41" s="59"/>
    </row>
    <row r="42" spans="1:23" s="61" customFormat="1" ht="38.25" customHeight="1" x14ac:dyDescent="0.25">
      <c r="A42" s="252" t="s">
        <v>43</v>
      </c>
      <c r="B42" s="253" t="s">
        <v>44</v>
      </c>
      <c r="C42" s="254"/>
      <c r="D42" s="248">
        <v>8</v>
      </c>
      <c r="E42" s="249"/>
      <c r="G42" s="64"/>
      <c r="H42" s="64">
        <v>2</v>
      </c>
      <c r="I42" s="64">
        <v>2</v>
      </c>
      <c r="J42" s="64"/>
      <c r="K42" s="64"/>
      <c r="L42" s="64">
        <v>2</v>
      </c>
      <c r="M42" s="64"/>
      <c r="N42" s="64"/>
      <c r="O42" s="64">
        <v>0</v>
      </c>
      <c r="P42" s="64">
        <v>0</v>
      </c>
      <c r="Q42" s="64">
        <v>1</v>
      </c>
      <c r="R42" s="64"/>
      <c r="S42" s="64">
        <v>2</v>
      </c>
      <c r="T42" s="64"/>
      <c r="U42" s="59"/>
      <c r="V42" s="59"/>
      <c r="W42" s="59">
        <v>2</v>
      </c>
    </row>
    <row r="43" spans="1:23" s="61" customFormat="1" ht="25.5" customHeight="1" x14ac:dyDescent="0.25">
      <c r="A43" s="245" t="s">
        <v>45</v>
      </c>
      <c r="B43" s="250" t="s">
        <v>46</v>
      </c>
      <c r="C43" s="251"/>
      <c r="D43" s="248">
        <f t="shared" si="2"/>
        <v>6</v>
      </c>
      <c r="E43" s="249"/>
      <c r="G43" s="64"/>
      <c r="H43" s="64">
        <v>0</v>
      </c>
      <c r="I43" s="64">
        <v>0</v>
      </c>
      <c r="J43" s="64"/>
      <c r="K43" s="64"/>
      <c r="L43" s="64">
        <v>0</v>
      </c>
      <c r="M43" s="64"/>
      <c r="N43" s="64"/>
      <c r="O43" s="64">
        <v>2</v>
      </c>
      <c r="P43" s="64">
        <v>2</v>
      </c>
      <c r="Q43" s="64">
        <v>2</v>
      </c>
      <c r="R43" s="64"/>
      <c r="S43" s="64">
        <v>0</v>
      </c>
      <c r="T43" s="64"/>
      <c r="U43" s="59"/>
      <c r="V43" s="59"/>
      <c r="W43" s="59">
        <v>0</v>
      </c>
    </row>
    <row r="44" spans="1:23" s="61" customFormat="1" ht="25.5" customHeight="1" x14ac:dyDescent="0.25">
      <c r="A44" s="245" t="s">
        <v>47</v>
      </c>
      <c r="B44" s="250" t="s">
        <v>48</v>
      </c>
      <c r="C44" s="251"/>
      <c r="D44" s="248">
        <f t="shared" si="2"/>
        <v>0</v>
      </c>
      <c r="E44" s="249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59"/>
      <c r="V44" s="59"/>
      <c r="W44" s="59"/>
    </row>
    <row r="45" spans="1:23" s="61" customFormat="1" ht="25.5" customHeight="1" x14ac:dyDescent="0.25">
      <c r="A45" s="252" t="s">
        <v>49</v>
      </c>
      <c r="B45" s="253" t="s">
        <v>50</v>
      </c>
      <c r="C45" s="254"/>
      <c r="D45" s="248">
        <f t="shared" si="2"/>
        <v>0</v>
      </c>
      <c r="E45" s="249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59"/>
      <c r="V45" s="59"/>
      <c r="W45" s="59"/>
    </row>
    <row r="46" spans="1:23" s="61" customFormat="1" ht="25.5" customHeight="1" x14ac:dyDescent="0.25">
      <c r="A46" s="252" t="s">
        <v>51</v>
      </c>
      <c r="B46" s="253" t="s">
        <v>52</v>
      </c>
      <c r="C46" s="254"/>
      <c r="D46" s="248">
        <f t="shared" si="2"/>
        <v>0</v>
      </c>
      <c r="E46" s="249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59"/>
      <c r="V46" s="59"/>
      <c r="W46" s="59"/>
    </row>
    <row r="47" spans="1:23" s="61" customFormat="1" ht="38.25" customHeight="1" x14ac:dyDescent="0.25">
      <c r="A47" s="245" t="s">
        <v>53</v>
      </c>
      <c r="B47" s="250" t="s">
        <v>54</v>
      </c>
      <c r="C47" s="251"/>
      <c r="D47" s="248">
        <f t="shared" si="2"/>
        <v>0</v>
      </c>
      <c r="E47" s="249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59"/>
      <c r="V47" s="59"/>
      <c r="W47" s="59"/>
    </row>
    <row r="48" spans="1:23" s="61" customFormat="1" ht="25.5" customHeight="1" x14ac:dyDescent="0.25">
      <c r="A48" s="252" t="s">
        <v>55</v>
      </c>
      <c r="B48" s="253" t="s">
        <v>56</v>
      </c>
      <c r="C48" s="254"/>
      <c r="D48" s="248">
        <f t="shared" si="2"/>
        <v>6</v>
      </c>
      <c r="E48" s="249"/>
      <c r="G48" s="64"/>
      <c r="H48" s="64">
        <v>0</v>
      </c>
      <c r="I48" s="64">
        <v>0</v>
      </c>
      <c r="J48" s="64"/>
      <c r="K48" s="64"/>
      <c r="L48" s="64">
        <v>1</v>
      </c>
      <c r="M48" s="64"/>
      <c r="N48" s="64"/>
      <c r="O48" s="64">
        <v>1</v>
      </c>
      <c r="P48" s="64">
        <v>1</v>
      </c>
      <c r="Q48" s="64">
        <v>1</v>
      </c>
      <c r="R48" s="64"/>
      <c r="S48" s="64">
        <v>1</v>
      </c>
      <c r="T48" s="64"/>
      <c r="U48" s="59"/>
      <c r="V48" s="59"/>
      <c r="W48" s="59">
        <v>1</v>
      </c>
    </row>
    <row r="49" spans="1:23" s="61" customFormat="1" ht="25.5" customHeight="1" x14ac:dyDescent="0.25">
      <c r="A49" s="252" t="s">
        <v>57</v>
      </c>
      <c r="B49" s="253" t="s">
        <v>58</v>
      </c>
      <c r="C49" s="254"/>
      <c r="D49" s="248">
        <f t="shared" si="2"/>
        <v>0</v>
      </c>
      <c r="E49" s="249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59"/>
      <c r="V49" s="59"/>
      <c r="W49" s="59"/>
    </row>
    <row r="50" spans="1:23" s="62" customFormat="1" ht="45" customHeight="1" x14ac:dyDescent="0.25">
      <c r="A50" s="245">
        <v>1</v>
      </c>
      <c r="B50" s="255" t="s">
        <v>61</v>
      </c>
      <c r="C50" s="256"/>
      <c r="D50" s="248" t="s">
        <v>36</v>
      </c>
      <c r="E50" s="249"/>
      <c r="G50" s="56" t="s">
        <v>36</v>
      </c>
      <c r="H50" s="56" t="s">
        <v>36</v>
      </c>
      <c r="I50" s="56" t="s">
        <v>36</v>
      </c>
      <c r="J50" s="56" t="s">
        <v>36</v>
      </c>
      <c r="K50" s="56" t="s">
        <v>36</v>
      </c>
      <c r="L50" s="56" t="s">
        <v>36</v>
      </c>
      <c r="M50" s="56" t="s">
        <v>36</v>
      </c>
      <c r="N50" s="56" t="s">
        <v>36</v>
      </c>
      <c r="O50" s="56" t="s">
        <v>36</v>
      </c>
      <c r="P50" s="56" t="s">
        <v>36</v>
      </c>
      <c r="Q50" s="56" t="s">
        <v>36</v>
      </c>
      <c r="R50" s="56" t="s">
        <v>36</v>
      </c>
      <c r="S50" s="56" t="s">
        <v>36</v>
      </c>
      <c r="T50" s="56" t="s">
        <v>36</v>
      </c>
      <c r="U50" s="56" t="s">
        <v>36</v>
      </c>
      <c r="V50" s="56" t="s">
        <v>36</v>
      </c>
      <c r="W50" s="56" t="s">
        <v>36</v>
      </c>
    </row>
    <row r="51" spans="1:23" s="61" customFormat="1" ht="27.2" customHeight="1" x14ac:dyDescent="0.25">
      <c r="A51" s="245" t="s">
        <v>37</v>
      </c>
      <c r="B51" s="250" t="s">
        <v>38</v>
      </c>
      <c r="C51" s="251"/>
      <c r="D51" s="248">
        <f t="shared" ref="D51:D61" si="3">SUM(G51:W51)</f>
        <v>0</v>
      </c>
      <c r="E51" s="24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 t="s">
        <v>62</v>
      </c>
      <c r="R51" s="59"/>
      <c r="S51" s="59"/>
      <c r="T51" s="59"/>
      <c r="U51" s="59"/>
      <c r="V51" s="59"/>
      <c r="W51" s="59"/>
    </row>
    <row r="52" spans="1:23" s="61" customFormat="1" ht="27.2" customHeight="1" x14ac:dyDescent="0.25">
      <c r="A52" s="252" t="s">
        <v>39</v>
      </c>
      <c r="B52" s="253" t="s">
        <v>40</v>
      </c>
      <c r="C52" s="254"/>
      <c r="D52" s="248">
        <v>0</v>
      </c>
      <c r="E52" s="249"/>
      <c r="G52" s="59">
        <v>0</v>
      </c>
      <c r="H52" s="59"/>
      <c r="I52" s="59"/>
      <c r="J52" s="59"/>
      <c r="K52" s="59"/>
      <c r="L52" s="59"/>
      <c r="M52" s="59">
        <v>0</v>
      </c>
      <c r="N52" s="59"/>
      <c r="O52" s="59">
        <v>0</v>
      </c>
      <c r="P52" s="59"/>
      <c r="Q52" s="59">
        <v>1</v>
      </c>
      <c r="R52" s="59"/>
      <c r="S52" s="59"/>
      <c r="T52" s="59">
        <v>0</v>
      </c>
      <c r="U52" s="59"/>
      <c r="V52" s="59"/>
      <c r="W52" s="59"/>
    </row>
    <row r="53" spans="1:23" s="61" customFormat="1" ht="27.2" customHeight="1" x14ac:dyDescent="0.25">
      <c r="A53" s="252" t="s">
        <v>41</v>
      </c>
      <c r="B53" s="253" t="s">
        <v>42</v>
      </c>
      <c r="C53" s="254"/>
      <c r="D53" s="248">
        <f t="shared" si="3"/>
        <v>0</v>
      </c>
      <c r="E53" s="24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</row>
    <row r="54" spans="1:23" s="61" customFormat="1" ht="27.2" customHeight="1" x14ac:dyDescent="0.25">
      <c r="A54" s="252" t="s">
        <v>43</v>
      </c>
      <c r="B54" s="253" t="s">
        <v>44</v>
      </c>
      <c r="C54" s="254"/>
      <c r="D54" s="248">
        <v>0</v>
      </c>
      <c r="E54" s="249"/>
      <c r="G54" s="59">
        <v>0</v>
      </c>
      <c r="H54" s="59"/>
      <c r="I54" s="59"/>
      <c r="J54" s="59"/>
      <c r="K54" s="59"/>
      <c r="L54" s="59"/>
      <c r="M54" s="59">
        <v>0</v>
      </c>
      <c r="N54" s="59"/>
      <c r="O54" s="59">
        <v>0</v>
      </c>
      <c r="P54" s="59"/>
      <c r="Q54" s="59">
        <v>1</v>
      </c>
      <c r="R54" s="59"/>
      <c r="S54" s="59"/>
      <c r="T54" s="59">
        <v>0</v>
      </c>
      <c r="U54" s="59"/>
      <c r="V54" s="59"/>
      <c r="W54" s="59"/>
    </row>
    <row r="55" spans="1:23" s="61" customFormat="1" ht="27.2" customHeight="1" x14ac:dyDescent="0.25">
      <c r="A55" s="245" t="s">
        <v>45</v>
      </c>
      <c r="B55" s="250" t="s">
        <v>46</v>
      </c>
      <c r="C55" s="251"/>
      <c r="D55" s="248">
        <v>0</v>
      </c>
      <c r="E55" s="249"/>
      <c r="G55" s="59">
        <v>2</v>
      </c>
      <c r="H55" s="59"/>
      <c r="I55" s="59"/>
      <c r="J55" s="59"/>
      <c r="K55" s="59"/>
      <c r="L55" s="59"/>
      <c r="M55" s="59">
        <v>0</v>
      </c>
      <c r="N55" s="59"/>
      <c r="O55" s="59">
        <v>0</v>
      </c>
      <c r="P55" s="59"/>
      <c r="Q55" s="59">
        <v>2</v>
      </c>
      <c r="R55" s="59"/>
      <c r="S55" s="59"/>
      <c r="T55" s="59">
        <v>0</v>
      </c>
      <c r="U55" s="59"/>
      <c r="V55" s="59"/>
      <c r="W55" s="59"/>
    </row>
    <row r="56" spans="1:23" s="61" customFormat="1" ht="27.2" customHeight="1" x14ac:dyDescent="0.25">
      <c r="A56" s="245" t="s">
        <v>47</v>
      </c>
      <c r="B56" s="250" t="s">
        <v>48</v>
      </c>
      <c r="C56" s="251"/>
      <c r="D56" s="248">
        <f t="shared" si="3"/>
        <v>0</v>
      </c>
      <c r="E56" s="24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</row>
    <row r="57" spans="1:23" s="61" customFormat="1" ht="27.2" customHeight="1" x14ac:dyDescent="0.25">
      <c r="A57" s="252" t="s">
        <v>49</v>
      </c>
      <c r="B57" s="253" t="s">
        <v>50</v>
      </c>
      <c r="C57" s="254"/>
      <c r="D57" s="248">
        <f t="shared" si="3"/>
        <v>0</v>
      </c>
      <c r="E57" s="24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</row>
    <row r="58" spans="1:23" s="61" customFormat="1" ht="27.2" customHeight="1" x14ac:dyDescent="0.25">
      <c r="A58" s="252" t="s">
        <v>51</v>
      </c>
      <c r="B58" s="253" t="s">
        <v>52</v>
      </c>
      <c r="C58" s="254"/>
      <c r="D58" s="248">
        <f t="shared" si="3"/>
        <v>0</v>
      </c>
      <c r="E58" s="24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3" s="61" customFormat="1" ht="43.5" customHeight="1" x14ac:dyDescent="0.25">
      <c r="A59" s="245" t="s">
        <v>53</v>
      </c>
      <c r="B59" s="250" t="s">
        <v>54</v>
      </c>
      <c r="C59" s="251"/>
      <c r="D59" s="248">
        <f t="shared" si="3"/>
        <v>0</v>
      </c>
      <c r="E59" s="24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</row>
    <row r="60" spans="1:23" s="61" customFormat="1" ht="27.2" customHeight="1" x14ac:dyDescent="0.25">
      <c r="A60" s="252" t="s">
        <v>55</v>
      </c>
      <c r="B60" s="253" t="s">
        <v>56</v>
      </c>
      <c r="C60" s="254"/>
      <c r="D60" s="248">
        <v>0</v>
      </c>
      <c r="E60" s="249"/>
      <c r="G60" s="59">
        <v>1</v>
      </c>
      <c r="H60" s="59"/>
      <c r="I60" s="59"/>
      <c r="J60" s="59"/>
      <c r="K60" s="59"/>
      <c r="L60" s="59"/>
      <c r="M60" s="59">
        <v>1</v>
      </c>
      <c r="N60" s="59"/>
      <c r="O60" s="59">
        <v>2</v>
      </c>
      <c r="P60" s="59"/>
      <c r="Q60" s="59"/>
      <c r="R60" s="59"/>
      <c r="S60" s="59"/>
      <c r="T60" s="59">
        <v>3</v>
      </c>
      <c r="U60" s="59"/>
      <c r="V60" s="59"/>
      <c r="W60" s="59"/>
    </row>
    <row r="61" spans="1:23" s="61" customFormat="1" ht="27.2" customHeight="1" x14ac:dyDescent="0.25">
      <c r="A61" s="252" t="s">
        <v>57</v>
      </c>
      <c r="B61" s="253" t="s">
        <v>58</v>
      </c>
      <c r="C61" s="254"/>
      <c r="D61" s="248">
        <f t="shared" si="3"/>
        <v>0</v>
      </c>
      <c r="E61" s="24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3" s="62" customFormat="1" ht="49.5" customHeight="1" x14ac:dyDescent="0.25">
      <c r="A62" s="245">
        <v>1</v>
      </c>
      <c r="B62" s="255" t="s">
        <v>63</v>
      </c>
      <c r="C62" s="256"/>
      <c r="D62" s="248" t="s">
        <v>36</v>
      </c>
      <c r="E62" s="249"/>
      <c r="G62" s="56" t="s">
        <v>36</v>
      </c>
      <c r="H62" s="56" t="s">
        <v>36</v>
      </c>
      <c r="I62" s="56" t="s">
        <v>36</v>
      </c>
      <c r="J62" s="56" t="s">
        <v>36</v>
      </c>
      <c r="K62" s="56" t="s">
        <v>36</v>
      </c>
      <c r="L62" s="56" t="s">
        <v>36</v>
      </c>
      <c r="M62" s="56" t="s">
        <v>36</v>
      </c>
      <c r="N62" s="56" t="s">
        <v>36</v>
      </c>
      <c r="O62" s="56" t="s">
        <v>36</v>
      </c>
      <c r="P62" s="56" t="s">
        <v>36</v>
      </c>
      <c r="Q62" s="56" t="s">
        <v>36</v>
      </c>
      <c r="R62" s="56" t="s">
        <v>36</v>
      </c>
      <c r="S62" s="56" t="s">
        <v>36</v>
      </c>
      <c r="T62" s="56" t="s">
        <v>36</v>
      </c>
      <c r="U62" s="56" t="s">
        <v>36</v>
      </c>
      <c r="V62" s="56" t="s">
        <v>36</v>
      </c>
      <c r="W62" s="56" t="s">
        <v>36</v>
      </c>
    </row>
    <row r="63" spans="1:23" s="61" customFormat="1" ht="20.25" customHeight="1" x14ac:dyDescent="0.25">
      <c r="A63" s="245" t="s">
        <v>37</v>
      </c>
      <c r="B63" s="250" t="s">
        <v>38</v>
      </c>
      <c r="C63" s="251"/>
      <c r="D63" s="248">
        <v>1</v>
      </c>
      <c r="E63" s="24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</row>
    <row r="64" spans="1:23" s="61" customFormat="1" ht="20.25" customHeight="1" x14ac:dyDescent="0.25">
      <c r="A64" s="252" t="s">
        <v>39</v>
      </c>
      <c r="B64" s="253" t="s">
        <v>40</v>
      </c>
      <c r="C64" s="254"/>
      <c r="D64" s="248">
        <f t="shared" ref="D63:D73" si="4">SUM(G64:W64)</f>
        <v>1</v>
      </c>
      <c r="E64" s="249"/>
      <c r="G64" s="59">
        <v>1</v>
      </c>
      <c r="H64" s="59"/>
      <c r="I64" s="59"/>
      <c r="J64" s="59"/>
      <c r="K64" s="59"/>
      <c r="L64" s="59"/>
      <c r="M64" s="59"/>
      <c r="N64" s="59"/>
      <c r="O64" s="59"/>
      <c r="P64" s="59"/>
      <c r="Q64" s="59">
        <v>0</v>
      </c>
      <c r="R64" s="59"/>
      <c r="S64" s="59"/>
      <c r="T64" s="59"/>
      <c r="U64" s="59"/>
      <c r="V64" s="59"/>
      <c r="W64" s="59"/>
    </row>
    <row r="65" spans="1:30" s="61" customFormat="1" ht="20.25" customHeight="1" x14ac:dyDescent="0.25">
      <c r="A65" s="252" t="s">
        <v>41</v>
      </c>
      <c r="B65" s="253" t="s">
        <v>42</v>
      </c>
      <c r="C65" s="254"/>
      <c r="D65" s="248">
        <f t="shared" si="4"/>
        <v>0</v>
      </c>
      <c r="E65" s="24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</row>
    <row r="66" spans="1:30" s="61" customFormat="1" ht="20.25" customHeight="1" x14ac:dyDescent="0.25">
      <c r="A66" s="252" t="s">
        <v>43</v>
      </c>
      <c r="B66" s="253" t="s">
        <v>44</v>
      </c>
      <c r="C66" s="254"/>
      <c r="D66" s="248">
        <f t="shared" si="4"/>
        <v>1</v>
      </c>
      <c r="E66" s="249"/>
      <c r="G66" s="59">
        <v>1</v>
      </c>
      <c r="H66" s="59"/>
      <c r="I66" s="59"/>
      <c r="J66" s="59"/>
      <c r="K66" s="59"/>
      <c r="L66" s="59"/>
      <c r="M66" s="59"/>
      <c r="N66" s="59"/>
      <c r="O66" s="59"/>
      <c r="P66" s="59"/>
      <c r="Q66" s="59">
        <v>0</v>
      </c>
      <c r="R66" s="59"/>
      <c r="S66" s="59"/>
      <c r="T66" s="59"/>
      <c r="U66" s="59"/>
      <c r="V66" s="59"/>
      <c r="W66" s="59"/>
    </row>
    <row r="67" spans="1:30" s="61" customFormat="1" ht="32.25" customHeight="1" x14ac:dyDescent="0.25">
      <c r="A67" s="245" t="s">
        <v>45</v>
      </c>
      <c r="B67" s="250" t="s">
        <v>46</v>
      </c>
      <c r="C67" s="251"/>
      <c r="D67" s="248">
        <f t="shared" si="4"/>
        <v>4</v>
      </c>
      <c r="E67" s="249"/>
      <c r="G67" s="59">
        <v>2</v>
      </c>
      <c r="H67" s="59"/>
      <c r="I67" s="59"/>
      <c r="J67" s="59"/>
      <c r="K67" s="59"/>
      <c r="L67" s="59"/>
      <c r="M67" s="59"/>
      <c r="N67" s="59"/>
      <c r="O67" s="59"/>
      <c r="P67" s="59"/>
      <c r="Q67" s="59">
        <v>2</v>
      </c>
      <c r="R67" s="59"/>
      <c r="S67" s="59"/>
      <c r="T67" s="59"/>
      <c r="U67" s="59"/>
      <c r="V67" s="59"/>
      <c r="W67" s="59"/>
    </row>
    <row r="68" spans="1:30" s="61" customFormat="1" ht="29.25" customHeight="1" x14ac:dyDescent="0.25">
      <c r="A68" s="245" t="s">
        <v>47</v>
      </c>
      <c r="B68" s="250" t="s">
        <v>48</v>
      </c>
      <c r="C68" s="251"/>
      <c r="D68" s="248">
        <f t="shared" si="4"/>
        <v>0</v>
      </c>
      <c r="E68" s="24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30" s="61" customFormat="1" ht="32.25" customHeight="1" x14ac:dyDescent="0.25">
      <c r="A69" s="252" t="s">
        <v>49</v>
      </c>
      <c r="B69" s="253" t="s">
        <v>50</v>
      </c>
      <c r="C69" s="254"/>
      <c r="D69" s="248">
        <f t="shared" si="4"/>
        <v>0</v>
      </c>
      <c r="E69" s="24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</row>
    <row r="70" spans="1:30" s="61" customFormat="1" ht="25.5" customHeight="1" x14ac:dyDescent="0.25">
      <c r="A70" s="252" t="s">
        <v>51</v>
      </c>
      <c r="B70" s="253" t="s">
        <v>52</v>
      </c>
      <c r="C70" s="254"/>
      <c r="D70" s="248">
        <f t="shared" si="4"/>
        <v>0</v>
      </c>
      <c r="E70" s="24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</row>
    <row r="71" spans="1:30" s="61" customFormat="1" ht="29.85" customHeight="1" x14ac:dyDescent="0.25">
      <c r="A71" s="245" t="s">
        <v>53</v>
      </c>
      <c r="B71" s="250" t="s">
        <v>54</v>
      </c>
      <c r="C71" s="251"/>
      <c r="D71" s="248">
        <f t="shared" si="4"/>
        <v>0</v>
      </c>
      <c r="E71" s="24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30" s="61" customFormat="1" ht="20.25" customHeight="1" x14ac:dyDescent="0.25">
      <c r="A72" s="252" t="s">
        <v>55</v>
      </c>
      <c r="B72" s="253" t="s">
        <v>56</v>
      </c>
      <c r="C72" s="254"/>
      <c r="D72" s="248">
        <f t="shared" si="4"/>
        <v>1</v>
      </c>
      <c r="E72" s="24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>
        <v>1</v>
      </c>
      <c r="R72" s="59"/>
      <c r="S72" s="59"/>
      <c r="T72" s="59"/>
      <c r="U72" s="59"/>
      <c r="V72" s="59"/>
      <c r="W72" s="59"/>
    </row>
    <row r="73" spans="1:30" s="61" customFormat="1" ht="20.25" customHeight="1" x14ac:dyDescent="0.25">
      <c r="A73" s="252" t="s">
        <v>57</v>
      </c>
      <c r="B73" s="253" t="s">
        <v>58</v>
      </c>
      <c r="C73" s="254"/>
      <c r="D73" s="248">
        <f t="shared" si="4"/>
        <v>0</v>
      </c>
      <c r="E73" s="24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</row>
    <row r="74" spans="1:30" s="62" customFormat="1" ht="54.75" customHeight="1" x14ac:dyDescent="0.25">
      <c r="A74" s="245">
        <v>1</v>
      </c>
      <c r="B74" s="257" t="s">
        <v>64</v>
      </c>
      <c r="C74" s="258"/>
      <c r="D74" s="248" t="s">
        <v>36</v>
      </c>
      <c r="E74" s="249"/>
      <c r="G74" s="56" t="s">
        <v>36</v>
      </c>
      <c r="H74" s="56" t="s">
        <v>36</v>
      </c>
      <c r="I74" s="56" t="s">
        <v>36</v>
      </c>
      <c r="J74" s="56" t="s">
        <v>36</v>
      </c>
      <c r="K74" s="56" t="s">
        <v>36</v>
      </c>
      <c r="L74" s="56" t="s">
        <v>36</v>
      </c>
      <c r="M74" s="56" t="s">
        <v>36</v>
      </c>
      <c r="N74" s="56" t="s">
        <v>36</v>
      </c>
      <c r="O74" s="56" t="s">
        <v>36</v>
      </c>
      <c r="P74" s="56" t="s">
        <v>36</v>
      </c>
      <c r="Q74" s="60" t="s">
        <v>36</v>
      </c>
      <c r="R74" s="60" t="s">
        <v>36</v>
      </c>
      <c r="S74" s="56" t="s">
        <v>36</v>
      </c>
      <c r="T74" s="56" t="s">
        <v>36</v>
      </c>
      <c r="U74" s="56" t="s">
        <v>36</v>
      </c>
      <c r="V74" s="56" t="s">
        <v>36</v>
      </c>
      <c r="W74" s="56" t="s">
        <v>36</v>
      </c>
    </row>
    <row r="75" spans="1:30" s="61" customFormat="1" ht="24.2" customHeight="1" x14ac:dyDescent="0.25">
      <c r="A75" s="245" t="s">
        <v>65</v>
      </c>
      <c r="B75" s="250" t="s">
        <v>38</v>
      </c>
      <c r="C75" s="251"/>
      <c r="D75" s="248">
        <f t="shared" ref="D75:D85" si="5">SUM(G75:W75)</f>
        <v>1</v>
      </c>
      <c r="E75" s="249"/>
      <c r="G75" s="64"/>
      <c r="H75" s="64"/>
      <c r="I75" s="64"/>
      <c r="J75" s="64"/>
      <c r="K75" s="64"/>
      <c r="L75" s="64"/>
      <c r="M75" s="64"/>
      <c r="N75" s="64">
        <v>1</v>
      </c>
      <c r="O75" s="64"/>
      <c r="P75" s="64"/>
      <c r="Q75" s="64"/>
      <c r="R75" s="64"/>
      <c r="S75" s="64"/>
      <c r="T75" s="64"/>
      <c r="U75" s="64"/>
      <c r="V75" s="64"/>
      <c r="W75" s="64"/>
      <c r="X75" s="65"/>
      <c r="Y75" s="65"/>
      <c r="Z75" s="65"/>
      <c r="AA75" s="65"/>
      <c r="AB75" s="65"/>
      <c r="AC75" s="65"/>
      <c r="AD75" s="65"/>
    </row>
    <row r="76" spans="1:30" s="61" customFormat="1" ht="24.2" customHeight="1" x14ac:dyDescent="0.25">
      <c r="A76" s="252" t="s">
        <v>39</v>
      </c>
      <c r="B76" s="253" t="s">
        <v>40</v>
      </c>
      <c r="C76" s="254"/>
      <c r="D76" s="248">
        <v>1</v>
      </c>
      <c r="E76" s="249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5"/>
      <c r="Y76" s="65"/>
      <c r="Z76" s="65"/>
      <c r="AA76" s="65"/>
      <c r="AB76" s="65"/>
      <c r="AC76" s="65"/>
      <c r="AD76" s="65"/>
    </row>
    <row r="77" spans="1:30" s="61" customFormat="1" ht="24.2" customHeight="1" x14ac:dyDescent="0.25">
      <c r="A77" s="252" t="s">
        <v>41</v>
      </c>
      <c r="B77" s="253" t="s">
        <v>42</v>
      </c>
      <c r="C77" s="254"/>
      <c r="D77" s="248">
        <f t="shared" si="5"/>
        <v>0</v>
      </c>
      <c r="E77" s="249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5"/>
      <c r="Y77" s="65"/>
      <c r="Z77" s="65"/>
      <c r="AA77" s="65"/>
      <c r="AB77" s="65"/>
      <c r="AC77" s="65"/>
      <c r="AD77" s="65"/>
    </row>
    <row r="78" spans="1:30" s="61" customFormat="1" ht="24.2" customHeight="1" x14ac:dyDescent="0.25">
      <c r="A78" s="252" t="s">
        <v>43</v>
      </c>
      <c r="B78" s="253" t="s">
        <v>44</v>
      </c>
      <c r="C78" s="254"/>
      <c r="D78" s="248">
        <f t="shared" si="5"/>
        <v>1</v>
      </c>
      <c r="E78" s="249"/>
      <c r="G78" s="64"/>
      <c r="H78" s="64"/>
      <c r="I78" s="64"/>
      <c r="J78" s="64"/>
      <c r="K78" s="64"/>
      <c r="L78" s="64"/>
      <c r="M78" s="64"/>
      <c r="N78" s="64">
        <v>1</v>
      </c>
      <c r="O78" s="64"/>
      <c r="P78" s="64"/>
      <c r="Q78" s="64"/>
      <c r="R78" s="64"/>
      <c r="S78" s="64"/>
      <c r="T78" s="64"/>
      <c r="U78" s="64"/>
      <c r="V78" s="64"/>
      <c r="W78" s="64"/>
      <c r="X78" s="65"/>
      <c r="Y78" s="65"/>
      <c r="Z78" s="65"/>
      <c r="AA78" s="65"/>
      <c r="AB78" s="65"/>
      <c r="AC78" s="65"/>
      <c r="AD78" s="65"/>
    </row>
    <row r="79" spans="1:30" s="61" customFormat="1" ht="32.25" customHeight="1" x14ac:dyDescent="0.25">
      <c r="A79" s="245" t="s">
        <v>45</v>
      </c>
      <c r="B79" s="250" t="s">
        <v>46</v>
      </c>
      <c r="C79" s="251"/>
      <c r="D79" s="248">
        <f t="shared" si="5"/>
        <v>0</v>
      </c>
      <c r="E79" s="249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5"/>
      <c r="Y79" s="65"/>
      <c r="Z79" s="65"/>
      <c r="AA79" s="65"/>
      <c r="AB79" s="65"/>
      <c r="AC79" s="65"/>
      <c r="AD79" s="65"/>
    </row>
    <row r="80" spans="1:30" s="61" customFormat="1" ht="24.2" customHeight="1" x14ac:dyDescent="0.25">
      <c r="A80" s="245" t="s">
        <v>47</v>
      </c>
      <c r="B80" s="250" t="s">
        <v>48</v>
      </c>
      <c r="C80" s="251"/>
      <c r="D80" s="248">
        <f t="shared" si="5"/>
        <v>0</v>
      </c>
      <c r="E80" s="249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5"/>
      <c r="Y80" s="65"/>
      <c r="Z80" s="65"/>
      <c r="AA80" s="65"/>
      <c r="AB80" s="65"/>
      <c r="AC80" s="65"/>
      <c r="AD80" s="65"/>
    </row>
    <row r="81" spans="1:30" s="61" customFormat="1" ht="24.2" customHeight="1" x14ac:dyDescent="0.25">
      <c r="A81" s="252" t="s">
        <v>49</v>
      </c>
      <c r="B81" s="253" t="s">
        <v>50</v>
      </c>
      <c r="C81" s="254"/>
      <c r="D81" s="248">
        <f t="shared" si="5"/>
        <v>0</v>
      </c>
      <c r="E81" s="249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5"/>
      <c r="Y81" s="65"/>
      <c r="Z81" s="65"/>
      <c r="AA81" s="65"/>
      <c r="AB81" s="65"/>
      <c r="AC81" s="65"/>
      <c r="AD81" s="65"/>
    </row>
    <row r="82" spans="1:30" s="61" customFormat="1" ht="24.2" customHeight="1" x14ac:dyDescent="0.25">
      <c r="A82" s="252" t="s">
        <v>51</v>
      </c>
      <c r="B82" s="253" t="s">
        <v>52</v>
      </c>
      <c r="C82" s="254"/>
      <c r="D82" s="248">
        <f t="shared" si="5"/>
        <v>0</v>
      </c>
      <c r="E82" s="249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5"/>
      <c r="Y82" s="65"/>
      <c r="Z82" s="65"/>
      <c r="AA82" s="65"/>
      <c r="AB82" s="65"/>
      <c r="AC82" s="65"/>
      <c r="AD82" s="65"/>
    </row>
    <row r="83" spans="1:30" s="61" customFormat="1" ht="36.75" customHeight="1" x14ac:dyDescent="0.25">
      <c r="A83" s="245" t="s">
        <v>53</v>
      </c>
      <c r="B83" s="250" t="s">
        <v>54</v>
      </c>
      <c r="C83" s="251"/>
      <c r="D83" s="248">
        <f t="shared" si="5"/>
        <v>2</v>
      </c>
      <c r="E83" s="249"/>
      <c r="G83" s="64"/>
      <c r="H83" s="64"/>
      <c r="I83" s="64"/>
      <c r="J83" s="64"/>
      <c r="K83" s="64"/>
      <c r="L83" s="64"/>
      <c r="M83" s="64"/>
      <c r="N83" s="64">
        <v>2</v>
      </c>
      <c r="O83" s="64"/>
      <c r="P83" s="64"/>
      <c r="Q83" s="64"/>
      <c r="R83" s="64"/>
      <c r="S83" s="64"/>
      <c r="T83" s="64"/>
      <c r="U83" s="64"/>
      <c r="V83" s="64"/>
      <c r="W83" s="64"/>
      <c r="X83" s="65"/>
      <c r="Y83" s="65"/>
      <c r="Z83" s="65"/>
      <c r="AA83" s="65"/>
      <c r="AB83" s="65"/>
      <c r="AC83" s="65"/>
      <c r="AD83" s="65"/>
    </row>
    <row r="84" spans="1:30" s="61" customFormat="1" ht="24.2" customHeight="1" x14ac:dyDescent="0.25">
      <c r="A84" s="252" t="s">
        <v>55</v>
      </c>
      <c r="B84" s="253" t="s">
        <v>56</v>
      </c>
      <c r="C84" s="254"/>
      <c r="D84" s="248">
        <f t="shared" si="5"/>
        <v>2</v>
      </c>
      <c r="E84" s="249"/>
      <c r="G84" s="64"/>
      <c r="H84" s="64"/>
      <c r="I84" s="64"/>
      <c r="J84" s="64"/>
      <c r="K84" s="64"/>
      <c r="L84" s="64"/>
      <c r="M84" s="64"/>
      <c r="N84" s="64">
        <v>2</v>
      </c>
      <c r="O84" s="64"/>
      <c r="P84" s="64"/>
      <c r="Q84" s="64"/>
      <c r="R84" s="64"/>
      <c r="S84" s="64"/>
      <c r="T84" s="64"/>
      <c r="U84" s="64"/>
      <c r="V84" s="64"/>
      <c r="W84" s="64"/>
      <c r="X84" s="65"/>
      <c r="Y84" s="65"/>
      <c r="Z84" s="65"/>
      <c r="AA84" s="65"/>
      <c r="AB84" s="65"/>
      <c r="AC84" s="65"/>
      <c r="AD84" s="65"/>
    </row>
    <row r="85" spans="1:30" s="61" customFormat="1" ht="24.2" customHeight="1" x14ac:dyDescent="0.25">
      <c r="A85" s="252" t="s">
        <v>57</v>
      </c>
      <c r="B85" s="253" t="s">
        <v>58</v>
      </c>
      <c r="C85" s="254"/>
      <c r="D85" s="248">
        <f t="shared" si="5"/>
        <v>0</v>
      </c>
      <c r="E85" s="249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5"/>
      <c r="Y85" s="65"/>
      <c r="Z85" s="65"/>
      <c r="AA85" s="65"/>
      <c r="AB85" s="65"/>
      <c r="AC85" s="65"/>
      <c r="AD85" s="65"/>
    </row>
    <row r="86" spans="1:30" s="62" customFormat="1" ht="40.5" customHeight="1" x14ac:dyDescent="0.25">
      <c r="A86" s="245">
        <v>1</v>
      </c>
      <c r="B86" s="250" t="s">
        <v>66</v>
      </c>
      <c r="C86" s="251"/>
      <c r="D86" s="248" t="s">
        <v>36</v>
      </c>
      <c r="E86" s="249"/>
      <c r="G86" s="56" t="s">
        <v>36</v>
      </c>
      <c r="H86" s="56" t="s">
        <v>36</v>
      </c>
      <c r="I86" s="56" t="s">
        <v>36</v>
      </c>
      <c r="J86" s="56" t="s">
        <v>36</v>
      </c>
      <c r="K86" s="56" t="s">
        <v>36</v>
      </c>
      <c r="L86" s="56" t="s">
        <v>36</v>
      </c>
      <c r="M86" s="56" t="s">
        <v>36</v>
      </c>
      <c r="N86" s="56" t="s">
        <v>36</v>
      </c>
      <c r="O86" s="56" t="s">
        <v>36</v>
      </c>
      <c r="P86" s="56" t="s">
        <v>36</v>
      </c>
      <c r="Q86" s="60" t="s">
        <v>36</v>
      </c>
      <c r="R86" s="60" t="s">
        <v>36</v>
      </c>
      <c r="S86" s="56" t="s">
        <v>36</v>
      </c>
      <c r="T86" s="56" t="s">
        <v>36</v>
      </c>
      <c r="U86" s="56" t="s">
        <v>36</v>
      </c>
      <c r="V86" s="56" t="s">
        <v>36</v>
      </c>
      <c r="W86" s="56" t="s">
        <v>36</v>
      </c>
    </row>
    <row r="87" spans="1:30" s="61" customFormat="1" ht="25.9" customHeight="1" x14ac:dyDescent="0.25">
      <c r="A87" s="245" t="s">
        <v>65</v>
      </c>
      <c r="B87" s="250" t="s">
        <v>38</v>
      </c>
      <c r="C87" s="251"/>
      <c r="D87" s="248">
        <v>5</v>
      </c>
      <c r="E87" s="249"/>
      <c r="G87" s="64"/>
      <c r="H87" s="64">
        <v>0</v>
      </c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5"/>
      <c r="Y87" s="65"/>
      <c r="Z87" s="65"/>
      <c r="AA87" s="65"/>
      <c r="AB87" s="65"/>
      <c r="AC87" s="65"/>
      <c r="AD87" s="65"/>
    </row>
    <row r="88" spans="1:30" s="61" customFormat="1" ht="25.9" customHeight="1" x14ac:dyDescent="0.25">
      <c r="A88" s="252" t="s">
        <v>39</v>
      </c>
      <c r="B88" s="253" t="s">
        <v>40</v>
      </c>
      <c r="C88" s="254"/>
      <c r="D88" s="248">
        <v>5</v>
      </c>
      <c r="E88" s="249"/>
      <c r="G88" s="64"/>
      <c r="H88" s="64">
        <v>2</v>
      </c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>
        <v>6</v>
      </c>
      <c r="U88" s="64"/>
      <c r="V88" s="64"/>
      <c r="W88" s="64"/>
      <c r="X88" s="65"/>
      <c r="Y88" s="65"/>
      <c r="Z88" s="65"/>
      <c r="AA88" s="65"/>
      <c r="AB88" s="65"/>
      <c r="AC88" s="65"/>
      <c r="AD88" s="65"/>
    </row>
    <row r="89" spans="1:30" s="61" customFormat="1" ht="25.9" customHeight="1" x14ac:dyDescent="0.25">
      <c r="A89" s="252" t="s">
        <v>41</v>
      </c>
      <c r="B89" s="253" t="s">
        <v>42</v>
      </c>
      <c r="C89" s="254"/>
      <c r="D89" s="248">
        <f t="shared" ref="D87:D97" si="6">SUM(G89:W89)</f>
        <v>0</v>
      </c>
      <c r="E89" s="249"/>
      <c r="G89" s="64"/>
      <c r="H89" s="64">
        <v>0</v>
      </c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5"/>
      <c r="Y89" s="65"/>
      <c r="Z89" s="65"/>
      <c r="AA89" s="65"/>
      <c r="AB89" s="65"/>
      <c r="AC89" s="65"/>
      <c r="AD89" s="65"/>
    </row>
    <row r="90" spans="1:30" s="61" customFormat="1" ht="25.9" customHeight="1" x14ac:dyDescent="0.25">
      <c r="A90" s="252" t="s">
        <v>43</v>
      </c>
      <c r="B90" s="253" t="s">
        <v>44</v>
      </c>
      <c r="C90" s="254"/>
      <c r="D90" s="248">
        <f t="shared" si="6"/>
        <v>6</v>
      </c>
      <c r="E90" s="249"/>
      <c r="G90" s="64"/>
      <c r="H90" s="64">
        <v>0</v>
      </c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>
        <v>6</v>
      </c>
      <c r="U90" s="64"/>
      <c r="V90" s="64"/>
      <c r="W90" s="64"/>
      <c r="X90" s="65"/>
      <c r="Y90" s="65"/>
      <c r="Z90" s="65"/>
      <c r="AA90" s="65"/>
      <c r="AB90" s="65"/>
      <c r="AC90" s="65"/>
      <c r="AD90" s="65"/>
    </row>
    <row r="91" spans="1:30" s="61" customFormat="1" ht="36.75" customHeight="1" x14ac:dyDescent="0.25">
      <c r="A91" s="245" t="s">
        <v>45</v>
      </c>
      <c r="B91" s="250" t="s">
        <v>46</v>
      </c>
      <c r="C91" s="251"/>
      <c r="D91" s="248">
        <f t="shared" si="6"/>
        <v>0</v>
      </c>
      <c r="E91" s="249"/>
      <c r="G91" s="64"/>
      <c r="H91" s="64">
        <v>0</v>
      </c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5"/>
      <c r="Y91" s="65"/>
      <c r="Z91" s="65"/>
      <c r="AA91" s="65"/>
      <c r="AB91" s="65"/>
      <c r="AC91" s="65"/>
      <c r="AD91" s="65"/>
    </row>
    <row r="92" spans="1:30" s="61" customFormat="1" ht="25.9" customHeight="1" x14ac:dyDescent="0.25">
      <c r="A92" s="245" t="s">
        <v>47</v>
      </c>
      <c r="B92" s="250" t="s">
        <v>48</v>
      </c>
      <c r="C92" s="251"/>
      <c r="D92" s="248">
        <f t="shared" si="6"/>
        <v>0</v>
      </c>
      <c r="E92" s="249"/>
      <c r="G92" s="64"/>
      <c r="H92" s="64">
        <v>0</v>
      </c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5"/>
      <c r="Y92" s="65"/>
      <c r="Z92" s="65"/>
      <c r="AA92" s="65"/>
      <c r="AB92" s="65"/>
      <c r="AC92" s="65"/>
      <c r="AD92" s="65"/>
    </row>
    <row r="93" spans="1:30" s="61" customFormat="1" ht="25.9" customHeight="1" x14ac:dyDescent="0.25">
      <c r="A93" s="252" t="s">
        <v>49</v>
      </c>
      <c r="B93" s="253" t="s">
        <v>50</v>
      </c>
      <c r="C93" s="254"/>
      <c r="D93" s="248">
        <f t="shared" si="6"/>
        <v>0</v>
      </c>
      <c r="E93" s="249"/>
      <c r="G93" s="64"/>
      <c r="H93" s="64">
        <v>0</v>
      </c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5"/>
      <c r="Y93" s="65"/>
      <c r="Z93" s="65"/>
      <c r="AA93" s="65"/>
      <c r="AB93" s="65"/>
      <c r="AC93" s="65"/>
      <c r="AD93" s="65"/>
    </row>
    <row r="94" spans="1:30" s="61" customFormat="1" ht="25.9" customHeight="1" x14ac:dyDescent="0.25">
      <c r="A94" s="252" t="s">
        <v>51</v>
      </c>
      <c r="B94" s="253" t="s">
        <v>52</v>
      </c>
      <c r="C94" s="254"/>
      <c r="D94" s="248">
        <f t="shared" si="6"/>
        <v>0</v>
      </c>
      <c r="E94" s="249"/>
      <c r="G94" s="64"/>
      <c r="H94" s="64">
        <v>0</v>
      </c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5"/>
      <c r="Y94" s="65"/>
      <c r="Z94" s="65"/>
      <c r="AA94" s="65"/>
      <c r="AB94" s="65"/>
      <c r="AC94" s="65"/>
      <c r="AD94" s="65"/>
    </row>
    <row r="95" spans="1:30" s="61" customFormat="1" ht="39.75" customHeight="1" x14ac:dyDescent="0.25">
      <c r="A95" s="245" t="s">
        <v>53</v>
      </c>
      <c r="B95" s="250" t="s">
        <v>54</v>
      </c>
      <c r="C95" s="251"/>
      <c r="D95" s="248">
        <f t="shared" si="6"/>
        <v>7</v>
      </c>
      <c r="E95" s="249"/>
      <c r="G95" s="64"/>
      <c r="H95" s="64">
        <v>1</v>
      </c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>
        <v>6</v>
      </c>
      <c r="U95" s="64"/>
      <c r="V95" s="64"/>
      <c r="W95" s="64"/>
      <c r="X95" s="65"/>
      <c r="Y95" s="65"/>
      <c r="Z95" s="65"/>
      <c r="AA95" s="65"/>
      <c r="AB95" s="65"/>
      <c r="AC95" s="65"/>
      <c r="AD95" s="65"/>
    </row>
    <row r="96" spans="1:30" s="61" customFormat="1" ht="25.9" customHeight="1" x14ac:dyDescent="0.25">
      <c r="A96" s="252" t="s">
        <v>55</v>
      </c>
      <c r="B96" s="253" t="s">
        <v>56</v>
      </c>
      <c r="C96" s="254"/>
      <c r="D96" s="248">
        <f t="shared" si="6"/>
        <v>7</v>
      </c>
      <c r="E96" s="249"/>
      <c r="G96" s="64"/>
      <c r="H96" s="64">
        <v>1</v>
      </c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>
        <v>6</v>
      </c>
      <c r="U96" s="64"/>
      <c r="V96" s="64"/>
      <c r="W96" s="64"/>
      <c r="X96" s="65"/>
      <c r="Y96" s="65"/>
      <c r="Z96" s="65"/>
      <c r="AA96" s="65"/>
      <c r="AB96" s="65"/>
      <c r="AC96" s="65"/>
      <c r="AD96" s="65"/>
    </row>
    <row r="97" spans="1:30" s="61" customFormat="1" ht="25.9" customHeight="1" x14ac:dyDescent="0.25">
      <c r="A97" s="252" t="s">
        <v>57</v>
      </c>
      <c r="B97" s="253" t="s">
        <v>58</v>
      </c>
      <c r="C97" s="254"/>
      <c r="D97" s="248">
        <f t="shared" si="6"/>
        <v>0</v>
      </c>
      <c r="E97" s="249"/>
      <c r="G97" s="64"/>
      <c r="H97" s="64">
        <v>0</v>
      </c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5"/>
      <c r="Y97" s="65"/>
      <c r="Z97" s="65"/>
      <c r="AA97" s="65"/>
      <c r="AB97" s="65"/>
      <c r="AC97" s="65"/>
      <c r="AD97" s="65"/>
    </row>
    <row r="98" spans="1:30" s="259" customFormat="1" ht="30" customHeight="1" x14ac:dyDescent="0.25">
      <c r="A98" s="245">
        <v>1</v>
      </c>
      <c r="B98" s="250" t="s">
        <v>67</v>
      </c>
      <c r="C98" s="251"/>
      <c r="D98" s="248" t="s">
        <v>36</v>
      </c>
      <c r="E98" s="249"/>
      <c r="G98" s="260" t="s">
        <v>36</v>
      </c>
      <c r="H98" s="260" t="s">
        <v>36</v>
      </c>
      <c r="I98" s="260" t="s">
        <v>36</v>
      </c>
      <c r="J98" s="260" t="s">
        <v>36</v>
      </c>
      <c r="K98" s="260" t="s">
        <v>36</v>
      </c>
      <c r="L98" s="260" t="s">
        <v>36</v>
      </c>
      <c r="M98" s="260" t="s">
        <v>36</v>
      </c>
      <c r="N98" s="260" t="s">
        <v>36</v>
      </c>
      <c r="O98" s="260" t="s">
        <v>36</v>
      </c>
      <c r="P98" s="260" t="s">
        <v>36</v>
      </c>
      <c r="Q98" s="260" t="s">
        <v>36</v>
      </c>
      <c r="R98" s="260" t="s">
        <v>36</v>
      </c>
      <c r="S98" s="260" t="s">
        <v>36</v>
      </c>
      <c r="T98" s="260" t="s">
        <v>36</v>
      </c>
      <c r="U98" s="260" t="s">
        <v>36</v>
      </c>
      <c r="V98" s="260" t="s">
        <v>36</v>
      </c>
      <c r="W98" s="260" t="s">
        <v>36</v>
      </c>
    </row>
    <row r="99" spans="1:30" s="61" customFormat="1" ht="30" customHeight="1" x14ac:dyDescent="0.25">
      <c r="A99" s="245" t="s">
        <v>65</v>
      </c>
      <c r="B99" s="250" t="s">
        <v>38</v>
      </c>
      <c r="C99" s="251"/>
      <c r="D99" s="248">
        <v>2</v>
      </c>
      <c r="E99" s="249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5"/>
      <c r="Y99" s="65"/>
      <c r="Z99" s="65"/>
      <c r="AA99" s="65"/>
      <c r="AB99" s="65"/>
      <c r="AC99" s="65"/>
      <c r="AD99" s="65"/>
    </row>
    <row r="100" spans="1:30" s="61" customFormat="1" ht="30" customHeight="1" x14ac:dyDescent="0.25">
      <c r="A100" s="252" t="s">
        <v>39</v>
      </c>
      <c r="B100" s="253" t="s">
        <v>40</v>
      </c>
      <c r="C100" s="254"/>
      <c r="D100" s="248">
        <f t="shared" ref="D99:D109" si="7">SUM(G100:W100)</f>
        <v>2</v>
      </c>
      <c r="E100" s="249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>
        <v>1</v>
      </c>
      <c r="U100" s="64"/>
      <c r="V100" s="64">
        <v>1</v>
      </c>
      <c r="W100" s="64"/>
      <c r="X100" s="65"/>
      <c r="Y100" s="65"/>
      <c r="Z100" s="65"/>
      <c r="AA100" s="65"/>
      <c r="AB100" s="65"/>
      <c r="AC100" s="65"/>
      <c r="AD100" s="65"/>
    </row>
    <row r="101" spans="1:30" s="61" customFormat="1" ht="30" customHeight="1" x14ac:dyDescent="0.25">
      <c r="A101" s="252" t="s">
        <v>41</v>
      </c>
      <c r="B101" s="253" t="s">
        <v>42</v>
      </c>
      <c r="C101" s="254"/>
      <c r="D101" s="248">
        <f t="shared" si="7"/>
        <v>0</v>
      </c>
      <c r="E101" s="249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5"/>
      <c r="Y101" s="65"/>
      <c r="Z101" s="65"/>
      <c r="AA101" s="65"/>
      <c r="AB101" s="65"/>
      <c r="AC101" s="65"/>
      <c r="AD101" s="65"/>
    </row>
    <row r="102" spans="1:30" s="61" customFormat="1" ht="30" customHeight="1" x14ac:dyDescent="0.25">
      <c r="A102" s="252" t="s">
        <v>43</v>
      </c>
      <c r="B102" s="253" t="s">
        <v>44</v>
      </c>
      <c r="C102" s="254"/>
      <c r="D102" s="248">
        <f t="shared" si="7"/>
        <v>1</v>
      </c>
      <c r="E102" s="249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>
        <v>1</v>
      </c>
      <c r="U102" s="64"/>
      <c r="V102" s="64"/>
      <c r="W102" s="64"/>
      <c r="X102" s="65"/>
      <c r="Y102" s="65"/>
      <c r="Z102" s="65"/>
      <c r="AA102" s="65"/>
      <c r="AB102" s="65"/>
      <c r="AC102" s="65"/>
      <c r="AD102" s="65"/>
    </row>
    <row r="103" spans="1:30" s="61" customFormat="1" ht="30" customHeight="1" x14ac:dyDescent="0.25">
      <c r="A103" s="245" t="s">
        <v>45</v>
      </c>
      <c r="B103" s="250" t="s">
        <v>46</v>
      </c>
      <c r="C103" s="251"/>
      <c r="D103" s="248">
        <f t="shared" si="7"/>
        <v>0</v>
      </c>
      <c r="E103" s="249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5"/>
      <c r="Y103" s="65"/>
      <c r="Z103" s="65"/>
      <c r="AA103" s="65"/>
      <c r="AB103" s="65"/>
      <c r="AC103" s="65"/>
      <c r="AD103" s="65"/>
    </row>
    <row r="104" spans="1:30" s="61" customFormat="1" ht="30" customHeight="1" x14ac:dyDescent="0.25">
      <c r="A104" s="245" t="s">
        <v>47</v>
      </c>
      <c r="B104" s="250" t="s">
        <v>48</v>
      </c>
      <c r="C104" s="251"/>
      <c r="D104" s="248">
        <f t="shared" si="7"/>
        <v>0</v>
      </c>
      <c r="E104" s="249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5"/>
      <c r="Y104" s="65"/>
      <c r="Z104" s="65"/>
      <c r="AA104" s="65"/>
      <c r="AB104" s="65"/>
      <c r="AC104" s="65"/>
      <c r="AD104" s="65"/>
    </row>
    <row r="105" spans="1:30" s="61" customFormat="1" ht="30" customHeight="1" x14ac:dyDescent="0.25">
      <c r="A105" s="252" t="s">
        <v>49</v>
      </c>
      <c r="B105" s="253" t="s">
        <v>50</v>
      </c>
      <c r="C105" s="254"/>
      <c r="D105" s="248">
        <f t="shared" si="7"/>
        <v>0</v>
      </c>
      <c r="E105" s="249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5"/>
      <c r="Y105" s="65"/>
      <c r="Z105" s="65"/>
      <c r="AA105" s="65"/>
      <c r="AB105" s="65"/>
      <c r="AC105" s="65"/>
      <c r="AD105" s="65"/>
    </row>
    <row r="106" spans="1:30" s="61" customFormat="1" ht="30" customHeight="1" x14ac:dyDescent="0.25">
      <c r="A106" s="252" t="s">
        <v>51</v>
      </c>
      <c r="B106" s="253" t="s">
        <v>52</v>
      </c>
      <c r="C106" s="254"/>
      <c r="D106" s="248">
        <f t="shared" si="7"/>
        <v>0</v>
      </c>
      <c r="E106" s="249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5"/>
      <c r="Y106" s="65"/>
      <c r="Z106" s="65"/>
      <c r="AA106" s="65"/>
      <c r="AB106" s="65"/>
      <c r="AC106" s="65"/>
      <c r="AD106" s="65"/>
    </row>
    <row r="107" spans="1:30" s="61" customFormat="1" ht="30" customHeight="1" x14ac:dyDescent="0.25">
      <c r="A107" s="245" t="s">
        <v>53</v>
      </c>
      <c r="B107" s="250" t="s">
        <v>54</v>
      </c>
      <c r="C107" s="251"/>
      <c r="D107" s="248">
        <f t="shared" si="7"/>
        <v>0</v>
      </c>
      <c r="E107" s="249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5"/>
      <c r="Y107" s="65"/>
      <c r="Z107" s="65"/>
      <c r="AA107" s="65"/>
      <c r="AB107" s="65"/>
      <c r="AC107" s="65"/>
      <c r="AD107" s="65"/>
    </row>
    <row r="108" spans="1:30" s="61" customFormat="1" ht="30" customHeight="1" x14ac:dyDescent="0.25">
      <c r="A108" s="252" t="s">
        <v>55</v>
      </c>
      <c r="B108" s="253" t="s">
        <v>56</v>
      </c>
      <c r="C108" s="254"/>
      <c r="D108" s="248">
        <f t="shared" si="7"/>
        <v>2</v>
      </c>
      <c r="E108" s="249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>
        <v>2</v>
      </c>
      <c r="W108" s="64"/>
      <c r="X108" s="65"/>
      <c r="Y108" s="65"/>
      <c r="Z108" s="65"/>
      <c r="AA108" s="65"/>
      <c r="AB108" s="65"/>
      <c r="AC108" s="65"/>
      <c r="AD108" s="65"/>
    </row>
    <row r="109" spans="1:30" s="61" customFormat="1" ht="30" customHeight="1" x14ac:dyDescent="0.25">
      <c r="A109" s="252" t="s">
        <v>57</v>
      </c>
      <c r="B109" s="253" t="s">
        <v>58</v>
      </c>
      <c r="C109" s="254"/>
      <c r="D109" s="248">
        <f t="shared" si="7"/>
        <v>0</v>
      </c>
      <c r="E109" s="249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5"/>
      <c r="Y109" s="65"/>
      <c r="Z109" s="65"/>
      <c r="AA109" s="65"/>
      <c r="AB109" s="65"/>
      <c r="AC109" s="65"/>
      <c r="AD109" s="65"/>
    </row>
    <row r="110" spans="1:30" s="61" customFormat="1" ht="25.5" customHeight="1" x14ac:dyDescent="0.25">
      <c r="A110" s="245">
        <v>1</v>
      </c>
      <c r="B110" s="250" t="s">
        <v>68</v>
      </c>
      <c r="C110" s="251"/>
      <c r="D110" s="248" t="s">
        <v>36</v>
      </c>
      <c r="E110" s="249"/>
      <c r="G110" s="56" t="s">
        <v>36</v>
      </c>
      <c r="H110" s="56" t="s">
        <v>36</v>
      </c>
      <c r="I110" s="56" t="s">
        <v>36</v>
      </c>
      <c r="J110" s="56" t="s">
        <v>36</v>
      </c>
      <c r="K110" s="56" t="s">
        <v>36</v>
      </c>
      <c r="L110" s="56" t="s">
        <v>36</v>
      </c>
      <c r="M110" s="56" t="s">
        <v>36</v>
      </c>
      <c r="N110" s="56" t="s">
        <v>36</v>
      </c>
      <c r="O110" s="56" t="s">
        <v>36</v>
      </c>
      <c r="P110" s="56" t="s">
        <v>36</v>
      </c>
      <c r="Q110" s="60" t="s">
        <v>36</v>
      </c>
      <c r="R110" s="60" t="s">
        <v>36</v>
      </c>
      <c r="S110" s="56" t="s">
        <v>36</v>
      </c>
      <c r="T110" s="56" t="s">
        <v>36</v>
      </c>
      <c r="U110" s="56" t="s">
        <v>36</v>
      </c>
      <c r="V110" s="56" t="s">
        <v>36</v>
      </c>
      <c r="W110" s="56" t="s">
        <v>36</v>
      </c>
    </row>
    <row r="111" spans="1:30" s="61" customFormat="1" ht="25.5" customHeight="1" x14ac:dyDescent="0.25">
      <c r="A111" s="245" t="s">
        <v>65</v>
      </c>
      <c r="B111" s="250" t="s">
        <v>38</v>
      </c>
      <c r="C111" s="251"/>
      <c r="D111" s="248">
        <f t="shared" ref="D111:D121" si="8">SUM(G111:W111)</f>
        <v>0</v>
      </c>
      <c r="E111" s="249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5"/>
      <c r="Y111" s="65"/>
      <c r="Z111" s="65"/>
      <c r="AA111" s="65"/>
      <c r="AB111" s="65"/>
      <c r="AC111" s="65"/>
      <c r="AD111" s="65"/>
    </row>
    <row r="112" spans="1:30" s="61" customFormat="1" ht="25.5" customHeight="1" x14ac:dyDescent="0.25">
      <c r="A112" s="252" t="s">
        <v>39</v>
      </c>
      <c r="B112" s="253" t="s">
        <v>40</v>
      </c>
      <c r="C112" s="254"/>
      <c r="D112" s="248">
        <f t="shared" si="8"/>
        <v>0</v>
      </c>
      <c r="E112" s="249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5"/>
      <c r="Y112" s="65"/>
      <c r="Z112" s="65"/>
      <c r="AA112" s="65"/>
      <c r="AB112" s="65"/>
      <c r="AC112" s="65"/>
      <c r="AD112" s="65"/>
    </row>
    <row r="113" spans="1:30" s="61" customFormat="1" ht="25.5" customHeight="1" x14ac:dyDescent="0.25">
      <c r="A113" s="252" t="s">
        <v>41</v>
      </c>
      <c r="B113" s="253" t="s">
        <v>42</v>
      </c>
      <c r="C113" s="254"/>
      <c r="D113" s="248">
        <f t="shared" si="8"/>
        <v>0</v>
      </c>
      <c r="E113" s="249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5"/>
      <c r="Y113" s="65"/>
      <c r="Z113" s="65"/>
      <c r="AA113" s="65"/>
      <c r="AB113" s="65"/>
      <c r="AC113" s="65"/>
      <c r="AD113" s="65"/>
    </row>
    <row r="114" spans="1:30" s="61" customFormat="1" ht="25.5" customHeight="1" x14ac:dyDescent="0.25">
      <c r="A114" s="252" t="s">
        <v>43</v>
      </c>
      <c r="B114" s="253" t="s">
        <v>44</v>
      </c>
      <c r="C114" s="254"/>
      <c r="D114" s="248">
        <f t="shared" si="8"/>
        <v>0</v>
      </c>
      <c r="E114" s="249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5"/>
      <c r="Y114" s="65"/>
      <c r="Z114" s="65"/>
      <c r="AA114" s="65"/>
      <c r="AB114" s="65"/>
      <c r="AC114" s="65"/>
      <c r="AD114" s="65"/>
    </row>
    <row r="115" spans="1:30" s="61" customFormat="1" ht="33" customHeight="1" x14ac:dyDescent="0.25">
      <c r="A115" s="245" t="s">
        <v>45</v>
      </c>
      <c r="B115" s="250" t="s">
        <v>46</v>
      </c>
      <c r="C115" s="251"/>
      <c r="D115" s="248">
        <f t="shared" si="8"/>
        <v>0</v>
      </c>
      <c r="E115" s="249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5"/>
      <c r="Y115" s="65"/>
      <c r="Z115" s="65"/>
      <c r="AA115" s="65"/>
      <c r="AB115" s="65"/>
      <c r="AC115" s="65"/>
      <c r="AD115" s="65"/>
    </row>
    <row r="116" spans="1:30" s="61" customFormat="1" ht="25.5" customHeight="1" x14ac:dyDescent="0.25">
      <c r="A116" s="245" t="s">
        <v>47</v>
      </c>
      <c r="B116" s="250" t="s">
        <v>48</v>
      </c>
      <c r="C116" s="251"/>
      <c r="D116" s="248">
        <f t="shared" si="8"/>
        <v>0</v>
      </c>
      <c r="E116" s="249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5"/>
      <c r="Y116" s="65"/>
      <c r="Z116" s="65"/>
      <c r="AA116" s="65"/>
      <c r="AB116" s="65"/>
      <c r="AC116" s="65"/>
      <c r="AD116" s="65"/>
    </row>
    <row r="117" spans="1:30" s="61" customFormat="1" ht="25.5" customHeight="1" x14ac:dyDescent="0.25">
      <c r="A117" s="252" t="s">
        <v>49</v>
      </c>
      <c r="B117" s="253" t="s">
        <v>50</v>
      </c>
      <c r="C117" s="254"/>
      <c r="D117" s="248">
        <f t="shared" si="8"/>
        <v>0</v>
      </c>
      <c r="E117" s="249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5"/>
      <c r="Y117" s="65"/>
      <c r="Z117" s="65"/>
      <c r="AA117" s="65"/>
      <c r="AB117" s="65"/>
      <c r="AC117" s="65"/>
      <c r="AD117" s="65"/>
    </row>
    <row r="118" spans="1:30" s="61" customFormat="1" ht="25.5" customHeight="1" x14ac:dyDescent="0.25">
      <c r="A118" s="252" t="s">
        <v>51</v>
      </c>
      <c r="B118" s="253" t="s">
        <v>52</v>
      </c>
      <c r="C118" s="254"/>
      <c r="D118" s="248">
        <f t="shared" si="8"/>
        <v>0</v>
      </c>
      <c r="E118" s="249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5"/>
      <c r="Y118" s="65"/>
      <c r="Z118" s="65"/>
      <c r="AA118" s="65"/>
      <c r="AB118" s="65"/>
      <c r="AC118" s="65"/>
      <c r="AD118" s="65"/>
    </row>
    <row r="119" spans="1:30" s="61" customFormat="1" ht="34.5" customHeight="1" x14ac:dyDescent="0.25">
      <c r="A119" s="245" t="s">
        <v>53</v>
      </c>
      <c r="B119" s="250" t="s">
        <v>54</v>
      </c>
      <c r="C119" s="251"/>
      <c r="D119" s="248">
        <f t="shared" si="8"/>
        <v>0</v>
      </c>
      <c r="E119" s="249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5"/>
      <c r="Y119" s="65"/>
      <c r="Z119" s="65"/>
      <c r="AA119" s="65"/>
      <c r="AB119" s="65"/>
      <c r="AC119" s="65"/>
      <c r="AD119" s="65"/>
    </row>
    <row r="120" spans="1:30" s="61" customFormat="1" ht="25.5" customHeight="1" x14ac:dyDescent="0.25">
      <c r="A120" s="252" t="s">
        <v>55</v>
      </c>
      <c r="B120" s="253" t="s">
        <v>56</v>
      </c>
      <c r="C120" s="254"/>
      <c r="D120" s="248">
        <f t="shared" si="8"/>
        <v>0</v>
      </c>
      <c r="E120" s="249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5"/>
      <c r="Y120" s="65"/>
      <c r="Z120" s="65"/>
      <c r="AA120" s="65"/>
      <c r="AB120" s="65"/>
      <c r="AC120" s="65"/>
      <c r="AD120" s="65"/>
    </row>
    <row r="121" spans="1:30" s="61" customFormat="1" ht="25.5" customHeight="1" x14ac:dyDescent="0.25">
      <c r="A121" s="252" t="s">
        <v>57</v>
      </c>
      <c r="B121" s="253" t="s">
        <v>58</v>
      </c>
      <c r="C121" s="254"/>
      <c r="D121" s="248">
        <f t="shared" si="8"/>
        <v>0</v>
      </c>
      <c r="E121" s="249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5"/>
      <c r="Y121" s="65"/>
      <c r="Z121" s="65"/>
      <c r="AA121" s="65"/>
      <c r="AB121" s="65"/>
      <c r="AC121" s="65"/>
      <c r="AD121" s="65"/>
    </row>
    <row r="122" spans="1:30" s="61" customFormat="1" ht="25.5" customHeight="1" x14ac:dyDescent="0.25">
      <c r="A122" s="245">
        <v>1</v>
      </c>
      <c r="B122" s="250" t="s">
        <v>69</v>
      </c>
      <c r="C122" s="251"/>
      <c r="D122" s="248" t="s">
        <v>36</v>
      </c>
      <c r="E122" s="249"/>
      <c r="G122" s="56" t="s">
        <v>36</v>
      </c>
      <c r="H122" s="56" t="s">
        <v>36</v>
      </c>
      <c r="I122" s="56" t="s">
        <v>36</v>
      </c>
      <c r="J122" s="56" t="s">
        <v>36</v>
      </c>
      <c r="K122" s="56" t="s">
        <v>36</v>
      </c>
      <c r="L122" s="56" t="s">
        <v>36</v>
      </c>
      <c r="M122" s="56" t="s">
        <v>36</v>
      </c>
      <c r="N122" s="56" t="s">
        <v>36</v>
      </c>
      <c r="O122" s="56" t="s">
        <v>36</v>
      </c>
      <c r="P122" s="56" t="s">
        <v>36</v>
      </c>
      <c r="Q122" s="60" t="s">
        <v>36</v>
      </c>
      <c r="R122" s="60" t="s">
        <v>36</v>
      </c>
      <c r="S122" s="56" t="s">
        <v>36</v>
      </c>
      <c r="T122" s="56" t="s">
        <v>36</v>
      </c>
      <c r="U122" s="56" t="s">
        <v>36</v>
      </c>
      <c r="V122" s="56" t="s">
        <v>36</v>
      </c>
      <c r="W122" s="56" t="s">
        <v>36</v>
      </c>
    </row>
    <row r="123" spans="1:30" s="61" customFormat="1" ht="25.5" customHeight="1" x14ac:dyDescent="0.25">
      <c r="A123" s="245" t="s">
        <v>65</v>
      </c>
      <c r="B123" s="250" t="s">
        <v>38</v>
      </c>
      <c r="C123" s="251"/>
      <c r="D123" s="248">
        <f t="shared" ref="D123:D133" si="9">SUM(G123:W123)</f>
        <v>0</v>
      </c>
      <c r="E123" s="249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5"/>
      <c r="Y123" s="65"/>
      <c r="Z123" s="65"/>
      <c r="AA123" s="65"/>
      <c r="AB123" s="65"/>
      <c r="AC123" s="65"/>
      <c r="AD123" s="65"/>
    </row>
    <row r="124" spans="1:30" s="61" customFormat="1" ht="25.5" customHeight="1" x14ac:dyDescent="0.25">
      <c r="A124" s="252" t="s">
        <v>39</v>
      </c>
      <c r="B124" s="253" t="s">
        <v>40</v>
      </c>
      <c r="C124" s="254"/>
      <c r="D124" s="248">
        <f t="shared" si="9"/>
        <v>0</v>
      </c>
      <c r="E124" s="249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5"/>
      <c r="Y124" s="65"/>
      <c r="Z124" s="65"/>
      <c r="AA124" s="65"/>
      <c r="AB124" s="65"/>
      <c r="AC124" s="65"/>
      <c r="AD124" s="65"/>
    </row>
    <row r="125" spans="1:30" s="61" customFormat="1" ht="25.5" customHeight="1" x14ac:dyDescent="0.25">
      <c r="A125" s="252" t="s">
        <v>41</v>
      </c>
      <c r="B125" s="253" t="s">
        <v>42</v>
      </c>
      <c r="C125" s="254"/>
      <c r="D125" s="248">
        <f t="shared" si="9"/>
        <v>0</v>
      </c>
      <c r="E125" s="249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5"/>
      <c r="Y125" s="65"/>
      <c r="Z125" s="65"/>
      <c r="AA125" s="65"/>
      <c r="AB125" s="65"/>
      <c r="AC125" s="65"/>
      <c r="AD125" s="65"/>
    </row>
    <row r="126" spans="1:30" s="61" customFormat="1" ht="25.5" customHeight="1" x14ac:dyDescent="0.25">
      <c r="A126" s="252" t="s">
        <v>43</v>
      </c>
      <c r="B126" s="253" t="s">
        <v>44</v>
      </c>
      <c r="C126" s="254"/>
      <c r="D126" s="248">
        <f t="shared" si="9"/>
        <v>0</v>
      </c>
      <c r="E126" s="249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5"/>
      <c r="Y126" s="65"/>
      <c r="Z126" s="65"/>
      <c r="AA126" s="65"/>
      <c r="AB126" s="65"/>
      <c r="AC126" s="65"/>
      <c r="AD126" s="65"/>
    </row>
    <row r="127" spans="1:30" s="61" customFormat="1" ht="25.5" customHeight="1" x14ac:dyDescent="0.25">
      <c r="A127" s="245" t="s">
        <v>45</v>
      </c>
      <c r="B127" s="250" t="s">
        <v>46</v>
      </c>
      <c r="C127" s="251"/>
      <c r="D127" s="248">
        <f t="shared" si="9"/>
        <v>0</v>
      </c>
      <c r="E127" s="249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5"/>
      <c r="Y127" s="65"/>
      <c r="Z127" s="65"/>
      <c r="AA127" s="65"/>
      <c r="AB127" s="65"/>
      <c r="AC127" s="65"/>
      <c r="AD127" s="65"/>
    </row>
    <row r="128" spans="1:30" s="61" customFormat="1" ht="25.5" customHeight="1" x14ac:dyDescent="0.25">
      <c r="A128" s="245" t="s">
        <v>47</v>
      </c>
      <c r="B128" s="250" t="s">
        <v>48</v>
      </c>
      <c r="C128" s="251"/>
      <c r="D128" s="248">
        <f t="shared" si="9"/>
        <v>0</v>
      </c>
      <c r="E128" s="249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5"/>
      <c r="Y128" s="65"/>
      <c r="Z128" s="65"/>
      <c r="AA128" s="65"/>
      <c r="AB128" s="65"/>
      <c r="AC128" s="65"/>
      <c r="AD128" s="65"/>
    </row>
    <row r="129" spans="1:30" s="61" customFormat="1" ht="25.5" customHeight="1" x14ac:dyDescent="0.25">
      <c r="A129" s="252" t="s">
        <v>49</v>
      </c>
      <c r="B129" s="253" t="s">
        <v>50</v>
      </c>
      <c r="C129" s="254"/>
      <c r="D129" s="248">
        <f t="shared" si="9"/>
        <v>0</v>
      </c>
      <c r="E129" s="249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5"/>
      <c r="Y129" s="65"/>
      <c r="Z129" s="65"/>
      <c r="AA129" s="65"/>
      <c r="AB129" s="65"/>
      <c r="AC129" s="65"/>
      <c r="AD129" s="65"/>
    </row>
    <row r="130" spans="1:30" s="61" customFormat="1" ht="25.5" customHeight="1" x14ac:dyDescent="0.25">
      <c r="A130" s="252" t="s">
        <v>51</v>
      </c>
      <c r="B130" s="253" t="s">
        <v>52</v>
      </c>
      <c r="C130" s="254"/>
      <c r="D130" s="248">
        <f t="shared" si="9"/>
        <v>0</v>
      </c>
      <c r="E130" s="249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5"/>
      <c r="Y130" s="65"/>
      <c r="Z130" s="65"/>
      <c r="AA130" s="65"/>
      <c r="AB130" s="65"/>
      <c r="AC130" s="65"/>
      <c r="AD130" s="65"/>
    </row>
    <row r="131" spans="1:30" s="61" customFormat="1" ht="33.75" customHeight="1" x14ac:dyDescent="0.25">
      <c r="A131" s="245" t="s">
        <v>53</v>
      </c>
      <c r="B131" s="250" t="s">
        <v>54</v>
      </c>
      <c r="C131" s="251"/>
      <c r="D131" s="248">
        <f t="shared" si="9"/>
        <v>0</v>
      </c>
      <c r="E131" s="249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5"/>
      <c r="Y131" s="65"/>
      <c r="Z131" s="65"/>
      <c r="AA131" s="65"/>
      <c r="AB131" s="65"/>
      <c r="AC131" s="65"/>
      <c r="AD131" s="65"/>
    </row>
    <row r="132" spans="1:30" s="61" customFormat="1" ht="25.5" customHeight="1" x14ac:dyDescent="0.25">
      <c r="A132" s="252" t="s">
        <v>55</v>
      </c>
      <c r="B132" s="253" t="s">
        <v>56</v>
      </c>
      <c r="C132" s="254"/>
      <c r="D132" s="248">
        <f t="shared" si="9"/>
        <v>0</v>
      </c>
      <c r="E132" s="249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5"/>
      <c r="Y132" s="65"/>
      <c r="Z132" s="65"/>
      <c r="AA132" s="65"/>
      <c r="AB132" s="65"/>
      <c r="AC132" s="65"/>
      <c r="AD132" s="65"/>
    </row>
    <row r="133" spans="1:30" s="61" customFormat="1" ht="25.5" customHeight="1" x14ac:dyDescent="0.25">
      <c r="A133" s="252" t="s">
        <v>57</v>
      </c>
      <c r="B133" s="253" t="s">
        <v>58</v>
      </c>
      <c r="C133" s="254"/>
      <c r="D133" s="248">
        <f t="shared" si="9"/>
        <v>0</v>
      </c>
      <c r="E133" s="249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5"/>
      <c r="Y133" s="65"/>
      <c r="Z133" s="65"/>
      <c r="AA133" s="65"/>
      <c r="AB133" s="65"/>
      <c r="AC133" s="65"/>
      <c r="AD133" s="65"/>
    </row>
    <row r="134" spans="1:30" ht="35.25" customHeight="1" x14ac:dyDescent="0.25">
      <c r="A134" s="245">
        <v>1</v>
      </c>
      <c r="B134" s="250" t="s">
        <v>70</v>
      </c>
      <c r="C134" s="251"/>
      <c r="D134" s="248" t="s">
        <v>36</v>
      </c>
      <c r="E134" s="249"/>
      <c r="G134" s="56" t="s">
        <v>36</v>
      </c>
      <c r="H134" s="56" t="s">
        <v>36</v>
      </c>
      <c r="I134" s="56" t="s">
        <v>36</v>
      </c>
      <c r="J134" s="56" t="s">
        <v>36</v>
      </c>
      <c r="K134" s="56" t="s">
        <v>36</v>
      </c>
      <c r="L134" s="56" t="s">
        <v>36</v>
      </c>
      <c r="M134" s="56" t="s">
        <v>36</v>
      </c>
      <c r="N134" s="56" t="s">
        <v>36</v>
      </c>
      <c r="O134" s="56" t="s">
        <v>36</v>
      </c>
      <c r="P134" s="56" t="s">
        <v>36</v>
      </c>
      <c r="Q134" s="60" t="s">
        <v>36</v>
      </c>
      <c r="R134" s="60" t="s">
        <v>36</v>
      </c>
      <c r="S134" s="56" t="s">
        <v>36</v>
      </c>
      <c r="T134" s="56" t="s">
        <v>36</v>
      </c>
      <c r="U134" s="56" t="s">
        <v>36</v>
      </c>
      <c r="V134" s="56" t="s">
        <v>36</v>
      </c>
      <c r="W134" s="56" t="s">
        <v>36</v>
      </c>
    </row>
    <row r="135" spans="1:30" ht="25.5" customHeight="1" x14ac:dyDescent="0.25">
      <c r="A135" s="245" t="s">
        <v>65</v>
      </c>
      <c r="B135" s="250" t="s">
        <v>38</v>
      </c>
      <c r="C135" s="251"/>
      <c r="D135" s="248">
        <f t="shared" ref="D135:D145" si="10">SUM(G135:W135)</f>
        <v>0</v>
      </c>
      <c r="E135" s="249"/>
      <c r="G135" s="64">
        <v>0</v>
      </c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14"/>
      <c r="Y135" s="14"/>
      <c r="Z135" s="14"/>
      <c r="AA135" s="14"/>
      <c r="AB135" s="14"/>
      <c r="AC135" s="14"/>
      <c r="AD135" s="14"/>
    </row>
    <row r="136" spans="1:30" ht="25.5" customHeight="1" x14ac:dyDescent="0.25">
      <c r="A136" s="252" t="s">
        <v>39</v>
      </c>
      <c r="B136" s="253" t="s">
        <v>40</v>
      </c>
      <c r="C136" s="254"/>
      <c r="D136" s="248">
        <f t="shared" si="10"/>
        <v>0</v>
      </c>
      <c r="E136" s="249"/>
      <c r="G136" s="64">
        <v>0</v>
      </c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14"/>
      <c r="Y136" s="14"/>
      <c r="Z136" s="14"/>
      <c r="AA136" s="14"/>
      <c r="AB136" s="14"/>
      <c r="AC136" s="14"/>
      <c r="AD136" s="14"/>
    </row>
    <row r="137" spans="1:30" ht="25.5" customHeight="1" x14ac:dyDescent="0.25">
      <c r="A137" s="252" t="s">
        <v>41</v>
      </c>
      <c r="B137" s="253" t="s">
        <v>42</v>
      </c>
      <c r="C137" s="254"/>
      <c r="D137" s="248">
        <f t="shared" si="10"/>
        <v>0</v>
      </c>
      <c r="E137" s="249"/>
      <c r="G137" s="64">
        <v>0</v>
      </c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14"/>
      <c r="Y137" s="14"/>
      <c r="Z137" s="14"/>
      <c r="AA137" s="14"/>
      <c r="AB137" s="14"/>
      <c r="AC137" s="14"/>
      <c r="AD137" s="14"/>
    </row>
    <row r="138" spans="1:30" ht="25.5" customHeight="1" x14ac:dyDescent="0.25">
      <c r="A138" s="252" t="s">
        <v>43</v>
      </c>
      <c r="B138" s="253" t="s">
        <v>44</v>
      </c>
      <c r="C138" s="254"/>
      <c r="D138" s="248">
        <f t="shared" si="10"/>
        <v>0</v>
      </c>
      <c r="E138" s="249"/>
      <c r="G138" s="64">
        <v>0</v>
      </c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14"/>
      <c r="Y138" s="14"/>
      <c r="Z138" s="14"/>
      <c r="AA138" s="14"/>
      <c r="AB138" s="14"/>
      <c r="AC138" s="14"/>
      <c r="AD138" s="14"/>
    </row>
    <row r="139" spans="1:30" ht="34.5" customHeight="1" x14ac:dyDescent="0.25">
      <c r="A139" s="245" t="s">
        <v>45</v>
      </c>
      <c r="B139" s="250" t="s">
        <v>46</v>
      </c>
      <c r="C139" s="251"/>
      <c r="D139" s="248">
        <f t="shared" si="10"/>
        <v>2</v>
      </c>
      <c r="E139" s="249"/>
      <c r="G139" s="64">
        <v>2</v>
      </c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14"/>
      <c r="Y139" s="14"/>
      <c r="Z139" s="14"/>
      <c r="AA139" s="14"/>
      <c r="AB139" s="14"/>
      <c r="AC139" s="14"/>
      <c r="AD139" s="14"/>
    </row>
    <row r="140" spans="1:30" ht="25.5" customHeight="1" x14ac:dyDescent="0.25">
      <c r="A140" s="245" t="s">
        <v>47</v>
      </c>
      <c r="B140" s="250" t="s">
        <v>48</v>
      </c>
      <c r="C140" s="251"/>
      <c r="D140" s="248">
        <f t="shared" si="10"/>
        <v>0</v>
      </c>
      <c r="E140" s="249"/>
      <c r="G140" s="64">
        <v>0</v>
      </c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14"/>
      <c r="Y140" s="14"/>
      <c r="Z140" s="14"/>
      <c r="AA140" s="14"/>
      <c r="AB140" s="14"/>
      <c r="AC140" s="14"/>
      <c r="AD140" s="14"/>
    </row>
    <row r="141" spans="1:30" ht="25.5" customHeight="1" x14ac:dyDescent="0.25">
      <c r="A141" s="252" t="s">
        <v>49</v>
      </c>
      <c r="B141" s="253" t="s">
        <v>50</v>
      </c>
      <c r="C141" s="254"/>
      <c r="D141" s="248">
        <f t="shared" si="10"/>
        <v>0</v>
      </c>
      <c r="E141" s="249"/>
      <c r="G141" s="64">
        <v>0</v>
      </c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14"/>
      <c r="Y141" s="14"/>
      <c r="Z141" s="14"/>
      <c r="AA141" s="14"/>
      <c r="AB141" s="14"/>
      <c r="AC141" s="14"/>
      <c r="AD141" s="14"/>
    </row>
    <row r="142" spans="1:30" ht="25.5" customHeight="1" x14ac:dyDescent="0.25">
      <c r="A142" s="252" t="s">
        <v>51</v>
      </c>
      <c r="B142" s="253" t="s">
        <v>52</v>
      </c>
      <c r="C142" s="254"/>
      <c r="D142" s="248">
        <f t="shared" si="10"/>
        <v>0</v>
      </c>
      <c r="E142" s="249"/>
      <c r="G142" s="64">
        <v>0</v>
      </c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14"/>
      <c r="Y142" s="14"/>
      <c r="Z142" s="14"/>
      <c r="AA142" s="14"/>
      <c r="AB142" s="14"/>
      <c r="AC142" s="14"/>
      <c r="AD142" s="14"/>
    </row>
    <row r="143" spans="1:30" ht="32.25" customHeight="1" x14ac:dyDescent="0.25">
      <c r="A143" s="245" t="s">
        <v>53</v>
      </c>
      <c r="B143" s="250" t="s">
        <v>54</v>
      </c>
      <c r="C143" s="251"/>
      <c r="D143" s="248">
        <f t="shared" si="10"/>
        <v>1</v>
      </c>
      <c r="E143" s="249"/>
      <c r="G143" s="64">
        <v>1</v>
      </c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14"/>
      <c r="Y143" s="14"/>
      <c r="Z143" s="14"/>
      <c r="AA143" s="14"/>
      <c r="AB143" s="14"/>
      <c r="AC143" s="14"/>
      <c r="AD143" s="14"/>
    </row>
    <row r="144" spans="1:30" ht="30.75" customHeight="1" x14ac:dyDescent="0.25">
      <c r="A144" s="252" t="s">
        <v>55</v>
      </c>
      <c r="B144" s="253" t="s">
        <v>56</v>
      </c>
      <c r="C144" s="254"/>
      <c r="D144" s="248">
        <f t="shared" si="10"/>
        <v>0</v>
      </c>
      <c r="E144" s="249"/>
      <c r="G144" s="64">
        <v>0</v>
      </c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14"/>
      <c r="Y144" s="14"/>
      <c r="Z144" s="14"/>
      <c r="AA144" s="14"/>
      <c r="AB144" s="14"/>
      <c r="AC144" s="14"/>
      <c r="AD144" s="14"/>
    </row>
    <row r="145" spans="1:30" ht="25.5" customHeight="1" x14ac:dyDescent="0.25">
      <c r="A145" s="252" t="s">
        <v>57</v>
      </c>
      <c r="B145" s="253" t="s">
        <v>58</v>
      </c>
      <c r="C145" s="254"/>
      <c r="D145" s="248">
        <f t="shared" si="10"/>
        <v>0</v>
      </c>
      <c r="E145" s="249"/>
      <c r="G145" s="64">
        <v>0</v>
      </c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14"/>
      <c r="Y145" s="14"/>
      <c r="Z145" s="14"/>
      <c r="AA145" s="14"/>
      <c r="AB145" s="14"/>
      <c r="AC145" s="14"/>
      <c r="AD145" s="14"/>
    </row>
    <row r="146" spans="1:30" s="66" customFormat="1" ht="33" customHeight="1" x14ac:dyDescent="0.25">
      <c r="A146" s="245">
        <v>1</v>
      </c>
      <c r="B146" s="250" t="s">
        <v>71</v>
      </c>
      <c r="C146" s="251"/>
      <c r="D146" s="248" t="s">
        <v>36</v>
      </c>
      <c r="E146" s="249"/>
      <c r="G146" s="56" t="s">
        <v>36</v>
      </c>
      <c r="H146" s="56" t="s">
        <v>36</v>
      </c>
      <c r="I146" s="56" t="s">
        <v>36</v>
      </c>
      <c r="J146" s="56" t="s">
        <v>36</v>
      </c>
      <c r="K146" s="56" t="s">
        <v>36</v>
      </c>
      <c r="L146" s="56" t="s">
        <v>36</v>
      </c>
      <c r="M146" s="56" t="s">
        <v>36</v>
      </c>
      <c r="N146" s="56" t="s">
        <v>36</v>
      </c>
      <c r="O146" s="56" t="s">
        <v>36</v>
      </c>
      <c r="P146" s="56" t="s">
        <v>36</v>
      </c>
      <c r="Q146" s="60" t="s">
        <v>36</v>
      </c>
      <c r="R146" s="60" t="s">
        <v>36</v>
      </c>
      <c r="S146" s="56" t="s">
        <v>36</v>
      </c>
      <c r="T146" s="56" t="s">
        <v>36</v>
      </c>
      <c r="U146" s="56" t="s">
        <v>36</v>
      </c>
      <c r="V146" s="56" t="s">
        <v>36</v>
      </c>
      <c r="W146" s="56" t="s">
        <v>36</v>
      </c>
      <c r="Z146" s="67" t="s">
        <v>72</v>
      </c>
    </row>
    <row r="147" spans="1:30" s="66" customFormat="1" ht="25.5" customHeight="1" x14ac:dyDescent="0.25">
      <c r="A147" s="245" t="s">
        <v>65</v>
      </c>
      <c r="B147" s="250" t="s">
        <v>38</v>
      </c>
      <c r="C147" s="251"/>
      <c r="D147" s="248">
        <v>2</v>
      </c>
      <c r="E147" s="249"/>
      <c r="G147" s="64"/>
      <c r="H147" s="64"/>
      <c r="I147" s="64"/>
      <c r="J147" s="64"/>
      <c r="K147" s="64"/>
      <c r="L147" s="68"/>
      <c r="M147" s="64"/>
      <c r="N147" s="64"/>
      <c r="O147" s="64"/>
      <c r="P147" s="64"/>
      <c r="Q147" s="64">
        <v>1</v>
      </c>
      <c r="R147" s="64"/>
      <c r="S147" s="64"/>
      <c r="T147" s="64"/>
      <c r="U147" s="64"/>
      <c r="V147" s="64"/>
      <c r="W147" s="64"/>
      <c r="X147" s="14"/>
      <c r="Y147" s="14"/>
      <c r="Z147" s="64">
        <v>2</v>
      </c>
      <c r="AA147" s="14"/>
      <c r="AB147" s="14"/>
      <c r="AC147" s="14"/>
      <c r="AD147" s="14"/>
    </row>
    <row r="148" spans="1:30" s="66" customFormat="1" ht="25.5" customHeight="1" x14ac:dyDescent="0.25">
      <c r="A148" s="252" t="s">
        <v>39</v>
      </c>
      <c r="B148" s="253" t="s">
        <v>40</v>
      </c>
      <c r="C148" s="254"/>
      <c r="D148" s="248">
        <v>2</v>
      </c>
      <c r="E148" s="249"/>
      <c r="G148" s="64"/>
      <c r="H148" s="64"/>
      <c r="I148" s="64"/>
      <c r="J148" s="64"/>
      <c r="K148" s="64">
        <v>2</v>
      </c>
      <c r="L148" s="68"/>
      <c r="M148" s="64"/>
      <c r="N148" s="64"/>
      <c r="O148" s="64"/>
      <c r="P148" s="64"/>
      <c r="Q148" s="64">
        <v>1</v>
      </c>
      <c r="R148" s="64"/>
      <c r="S148" s="64"/>
      <c r="T148" s="64"/>
      <c r="U148" s="64"/>
      <c r="V148" s="64"/>
      <c r="W148" s="64"/>
      <c r="X148" s="14"/>
      <c r="Y148" s="14"/>
      <c r="Z148" s="64">
        <v>2</v>
      </c>
      <c r="AA148" s="14"/>
      <c r="AB148" s="14"/>
      <c r="AC148" s="14"/>
      <c r="AD148" s="14"/>
    </row>
    <row r="149" spans="1:30" s="66" customFormat="1" ht="25.5" customHeight="1" x14ac:dyDescent="0.25">
      <c r="A149" s="252" t="s">
        <v>41</v>
      </c>
      <c r="B149" s="253" t="s">
        <v>42</v>
      </c>
      <c r="C149" s="254"/>
      <c r="D149" s="248">
        <f t="shared" ref="D147:D157" si="11">SUM(G149:W149)</f>
        <v>0</v>
      </c>
      <c r="E149" s="249"/>
      <c r="G149" s="64"/>
      <c r="H149" s="64"/>
      <c r="I149" s="64"/>
      <c r="J149" s="64"/>
      <c r="K149" s="64"/>
      <c r="L149" s="68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14"/>
      <c r="Y149" s="14"/>
      <c r="Z149" s="64"/>
      <c r="AA149" s="14"/>
      <c r="AB149" s="14"/>
      <c r="AC149" s="14"/>
      <c r="AD149" s="14"/>
    </row>
    <row r="150" spans="1:30" s="66" customFormat="1" ht="25.5" customHeight="1" x14ac:dyDescent="0.25">
      <c r="A150" s="252" t="s">
        <v>43</v>
      </c>
      <c r="B150" s="253" t="s">
        <v>44</v>
      </c>
      <c r="C150" s="254"/>
      <c r="D150" s="248">
        <f t="shared" si="11"/>
        <v>2</v>
      </c>
      <c r="E150" s="249"/>
      <c r="G150" s="64"/>
      <c r="H150" s="64"/>
      <c r="I150" s="64"/>
      <c r="J150" s="64"/>
      <c r="K150" s="64">
        <v>2</v>
      </c>
      <c r="L150" s="68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14"/>
      <c r="Y150" s="14"/>
      <c r="Z150" s="64"/>
      <c r="AA150" s="14"/>
      <c r="AB150" s="14"/>
      <c r="AC150" s="14"/>
      <c r="AD150" s="14"/>
    </row>
    <row r="151" spans="1:30" s="66" customFormat="1" ht="32.25" customHeight="1" x14ac:dyDescent="0.25">
      <c r="A151" s="245" t="s">
        <v>45</v>
      </c>
      <c r="B151" s="250" t="s">
        <v>46</v>
      </c>
      <c r="C151" s="251"/>
      <c r="D151" s="248">
        <f t="shared" si="11"/>
        <v>0</v>
      </c>
      <c r="E151" s="249"/>
      <c r="G151" s="64"/>
      <c r="H151" s="64"/>
      <c r="I151" s="64"/>
      <c r="J151" s="64"/>
      <c r="K151" s="64"/>
      <c r="L151" s="68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14"/>
      <c r="Y151" s="14"/>
      <c r="Z151" s="64"/>
      <c r="AA151" s="14"/>
      <c r="AB151" s="14"/>
      <c r="AC151" s="14"/>
      <c r="AD151" s="14"/>
    </row>
    <row r="152" spans="1:30" s="66" customFormat="1" ht="25.5" customHeight="1" x14ac:dyDescent="0.25">
      <c r="A152" s="245" t="s">
        <v>47</v>
      </c>
      <c r="B152" s="250" t="s">
        <v>48</v>
      </c>
      <c r="C152" s="251"/>
      <c r="D152" s="248">
        <f t="shared" si="11"/>
        <v>0</v>
      </c>
      <c r="E152" s="249"/>
      <c r="G152" s="64"/>
      <c r="H152" s="64"/>
      <c r="I152" s="64"/>
      <c r="J152" s="64"/>
      <c r="K152" s="64">
        <v>0</v>
      </c>
      <c r="L152" s="59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14"/>
      <c r="Y152" s="14"/>
      <c r="Z152" s="64">
        <v>1</v>
      </c>
      <c r="AA152" s="14"/>
      <c r="AB152" s="14"/>
      <c r="AC152" s="14"/>
      <c r="AD152" s="14"/>
    </row>
    <row r="153" spans="1:30" s="66" customFormat="1" ht="30.75" customHeight="1" x14ac:dyDescent="0.25">
      <c r="A153" s="252" t="s">
        <v>49</v>
      </c>
      <c r="B153" s="253" t="s">
        <v>50</v>
      </c>
      <c r="C153" s="254"/>
      <c r="D153" s="248">
        <f t="shared" si="11"/>
        <v>0</v>
      </c>
      <c r="E153" s="249"/>
      <c r="G153" s="64"/>
      <c r="H153" s="64"/>
      <c r="I153" s="64"/>
      <c r="J153" s="64"/>
      <c r="K153" s="64"/>
      <c r="L153" s="59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14"/>
      <c r="Y153" s="14"/>
      <c r="Z153" s="64"/>
      <c r="AA153" s="14"/>
      <c r="AB153" s="14"/>
      <c r="AC153" s="14"/>
      <c r="AD153" s="14"/>
    </row>
    <row r="154" spans="1:30" s="66" customFormat="1" ht="30.75" customHeight="1" x14ac:dyDescent="0.25">
      <c r="A154" s="252" t="s">
        <v>51</v>
      </c>
      <c r="B154" s="253" t="s">
        <v>52</v>
      </c>
      <c r="C154" s="254"/>
      <c r="D154" s="248">
        <f t="shared" si="11"/>
        <v>0</v>
      </c>
      <c r="E154" s="249"/>
      <c r="G154" s="64"/>
      <c r="H154" s="64"/>
      <c r="I154" s="64"/>
      <c r="J154" s="64"/>
      <c r="K154" s="64"/>
      <c r="L154" s="59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14"/>
      <c r="Y154" s="14"/>
      <c r="Z154" s="64"/>
      <c r="AA154" s="14"/>
      <c r="AB154" s="14"/>
      <c r="AC154" s="14"/>
      <c r="AD154" s="14"/>
    </row>
    <row r="155" spans="1:30" s="66" customFormat="1" ht="44.25" customHeight="1" x14ac:dyDescent="0.25">
      <c r="A155" s="245" t="s">
        <v>53</v>
      </c>
      <c r="B155" s="250" t="s">
        <v>54</v>
      </c>
      <c r="C155" s="251"/>
      <c r="D155" s="248">
        <f t="shared" si="11"/>
        <v>0</v>
      </c>
      <c r="E155" s="249"/>
      <c r="G155" s="64"/>
      <c r="H155" s="64"/>
      <c r="I155" s="64"/>
      <c r="J155" s="64"/>
      <c r="K155" s="64"/>
      <c r="L155" s="59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14"/>
      <c r="Y155" s="14"/>
      <c r="Z155" s="64">
        <v>1</v>
      </c>
      <c r="AA155" s="14"/>
      <c r="AB155" s="14"/>
      <c r="AC155" s="14"/>
      <c r="AD155" s="14"/>
    </row>
    <row r="156" spans="1:30" s="66" customFormat="1" ht="25.5" customHeight="1" x14ac:dyDescent="0.25">
      <c r="A156" s="252" t="s">
        <v>55</v>
      </c>
      <c r="B156" s="253" t="s">
        <v>56</v>
      </c>
      <c r="C156" s="254"/>
      <c r="D156" s="248">
        <f t="shared" si="11"/>
        <v>1</v>
      </c>
      <c r="E156" s="249"/>
      <c r="G156" s="64"/>
      <c r="H156" s="64"/>
      <c r="I156" s="64"/>
      <c r="J156" s="64"/>
      <c r="K156" s="64">
        <v>1</v>
      </c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14"/>
      <c r="Y156" s="14"/>
      <c r="Z156" s="64">
        <v>1</v>
      </c>
      <c r="AA156" s="14"/>
      <c r="AB156" s="14"/>
      <c r="AC156" s="14"/>
      <c r="AD156" s="14"/>
    </row>
    <row r="157" spans="1:30" s="66" customFormat="1" ht="25.5" customHeight="1" x14ac:dyDescent="0.25">
      <c r="A157" s="252" t="s">
        <v>57</v>
      </c>
      <c r="B157" s="253" t="s">
        <v>58</v>
      </c>
      <c r="C157" s="254"/>
      <c r="D157" s="248">
        <f t="shared" si="11"/>
        <v>0</v>
      </c>
      <c r="E157" s="249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14"/>
      <c r="Y157" s="14"/>
      <c r="Z157" s="14"/>
      <c r="AA157" s="14"/>
      <c r="AB157" s="14"/>
      <c r="AC157" s="14"/>
      <c r="AD157" s="14"/>
    </row>
  </sheetData>
  <mergeCells count="301">
    <mergeCell ref="D50:E50"/>
    <mergeCell ref="D67:E67"/>
    <mergeCell ref="D66:E66"/>
    <mergeCell ref="D65:E65"/>
    <mergeCell ref="D64:E64"/>
    <mergeCell ref="D63:E63"/>
    <mergeCell ref="D62:E62"/>
    <mergeCell ref="D61:E61"/>
    <mergeCell ref="D60:E60"/>
    <mergeCell ref="D59:E59"/>
    <mergeCell ref="D58:E58"/>
    <mergeCell ref="D57:E57"/>
    <mergeCell ref="D56:E56"/>
    <mergeCell ref="D77:E77"/>
    <mergeCell ref="D76:E76"/>
    <mergeCell ref="D75:E75"/>
    <mergeCell ref="D74:E74"/>
    <mergeCell ref="D73:E73"/>
    <mergeCell ref="D72:E72"/>
    <mergeCell ref="D71:E71"/>
    <mergeCell ref="D70:E70"/>
    <mergeCell ref="D51:E51"/>
    <mergeCell ref="D52:E52"/>
    <mergeCell ref="D53:E53"/>
    <mergeCell ref="D54:E54"/>
    <mergeCell ref="D55:E55"/>
    <mergeCell ref="D68:E68"/>
    <mergeCell ref="D69:E69"/>
    <mergeCell ref="D86:E86"/>
    <mergeCell ref="D85:E85"/>
    <mergeCell ref="D84:E84"/>
    <mergeCell ref="D83:E83"/>
    <mergeCell ref="D82:E82"/>
    <mergeCell ref="D81:E81"/>
    <mergeCell ref="D80:E80"/>
    <mergeCell ref="D79:E79"/>
    <mergeCell ref="D78:E78"/>
    <mergeCell ref="D95:E95"/>
    <mergeCell ref="D94:E94"/>
    <mergeCell ref="D93:E93"/>
    <mergeCell ref="D92:E92"/>
    <mergeCell ref="D91:E91"/>
    <mergeCell ref="D90:E90"/>
    <mergeCell ref="D89:E89"/>
    <mergeCell ref="D88:E88"/>
    <mergeCell ref="D87:E87"/>
    <mergeCell ref="D104:E104"/>
    <mergeCell ref="D103:E103"/>
    <mergeCell ref="D102:E102"/>
    <mergeCell ref="D101:E101"/>
    <mergeCell ref="D100:E100"/>
    <mergeCell ref="D99:E99"/>
    <mergeCell ref="D98:E98"/>
    <mergeCell ref="D97:E97"/>
    <mergeCell ref="D96:E96"/>
    <mergeCell ref="B130:C130"/>
    <mergeCell ref="B131:C131"/>
    <mergeCell ref="B132:C132"/>
    <mergeCell ref="B133:C133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D112:E112"/>
    <mergeCell ref="D111:E111"/>
    <mergeCell ref="D110:E110"/>
    <mergeCell ref="D109:E109"/>
    <mergeCell ref="D108:E108"/>
    <mergeCell ref="D107:E107"/>
    <mergeCell ref="D106:E106"/>
    <mergeCell ref="D105:E105"/>
    <mergeCell ref="B144:C144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22:C122"/>
    <mergeCell ref="B123:C123"/>
    <mergeCell ref="B124:C124"/>
    <mergeCell ref="B125:C125"/>
    <mergeCell ref="B126:C126"/>
    <mergeCell ref="D121:E121"/>
    <mergeCell ref="D120:E120"/>
    <mergeCell ref="D119:E119"/>
    <mergeCell ref="D118:E118"/>
    <mergeCell ref="D117:E117"/>
    <mergeCell ref="D116:E116"/>
    <mergeCell ref="D115:E115"/>
    <mergeCell ref="D114:E114"/>
    <mergeCell ref="D113:E113"/>
    <mergeCell ref="D130:E130"/>
    <mergeCell ref="D129:E129"/>
    <mergeCell ref="D128:E128"/>
    <mergeCell ref="D127:E127"/>
    <mergeCell ref="D126:E126"/>
    <mergeCell ref="D125:E125"/>
    <mergeCell ref="D124:E124"/>
    <mergeCell ref="D123:E123"/>
    <mergeCell ref="D122:E122"/>
    <mergeCell ref="D139:E139"/>
    <mergeCell ref="D138:E138"/>
    <mergeCell ref="D137:E137"/>
    <mergeCell ref="D136:E136"/>
    <mergeCell ref="D135:E135"/>
    <mergeCell ref="D134:E134"/>
    <mergeCell ref="D133:E133"/>
    <mergeCell ref="D132:E132"/>
    <mergeCell ref="D131:E131"/>
    <mergeCell ref="D148:E148"/>
    <mergeCell ref="D147:E147"/>
    <mergeCell ref="D146:E146"/>
    <mergeCell ref="D145:E145"/>
    <mergeCell ref="D144:E144"/>
    <mergeCell ref="D143:E143"/>
    <mergeCell ref="D142:E142"/>
    <mergeCell ref="D141:E141"/>
    <mergeCell ref="D140:E140"/>
    <mergeCell ref="D155:E155"/>
    <mergeCell ref="D156:E156"/>
    <mergeCell ref="D157:E157"/>
    <mergeCell ref="D154:E154"/>
    <mergeCell ref="D153:E153"/>
    <mergeCell ref="D152:E152"/>
    <mergeCell ref="D151:E151"/>
    <mergeCell ref="D150:E150"/>
    <mergeCell ref="D149:E149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57:C157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27:C127"/>
    <mergeCell ref="B128:C128"/>
    <mergeCell ref="B129:C129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D46:E46"/>
    <mergeCell ref="D47:E47"/>
    <mergeCell ref="D48:E48"/>
    <mergeCell ref="D49:E4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D31:E31"/>
    <mergeCell ref="D32:E32"/>
    <mergeCell ref="D33:E33"/>
    <mergeCell ref="D45:E45"/>
    <mergeCell ref="D34:E34"/>
    <mergeCell ref="D35:E35"/>
    <mergeCell ref="D36:E36"/>
    <mergeCell ref="D44:E44"/>
    <mergeCell ref="D43:E43"/>
    <mergeCell ref="D42:E42"/>
    <mergeCell ref="D41:E41"/>
    <mergeCell ref="D40:E40"/>
    <mergeCell ref="D39:E39"/>
    <mergeCell ref="D38:E38"/>
    <mergeCell ref="D37:E37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:D1"/>
    <mergeCell ref="A2:D2"/>
    <mergeCell ref="A3:B3"/>
    <mergeCell ref="A4:B4"/>
    <mergeCell ref="A6:B6"/>
    <mergeCell ref="A8:B8"/>
    <mergeCell ref="A9:B9"/>
    <mergeCell ref="A11:D11"/>
    <mergeCell ref="D12:E12"/>
    <mergeCell ref="A7:B7"/>
  </mergeCells>
  <pageMargins left="0.23622047244094491" right="0.23622047244094491" top="0.35" bottom="0.23622047244094491" header="0.31496062992125984" footer="0.31496062992125984"/>
  <pageSetup paperSize="9" scale="8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sqref="A1:R1"/>
    </sheetView>
  </sheetViews>
  <sheetFormatPr defaultColWidth="9.140625" defaultRowHeight="15" x14ac:dyDescent="0.25"/>
  <cols>
    <col min="1" max="1" width="14.85546875" style="69" customWidth="1"/>
    <col min="2" max="2" width="29.5703125" style="110" customWidth="1"/>
    <col min="3" max="3" width="9.85546875" style="111" customWidth="1"/>
    <col min="4" max="4" width="14.28515625" style="111" customWidth="1"/>
    <col min="5" max="5" width="7.28515625" style="111" customWidth="1"/>
    <col min="6" max="6" width="5.85546875" style="111" customWidth="1"/>
    <col min="7" max="8" width="8.42578125" style="111" customWidth="1"/>
    <col min="9" max="9" width="8.7109375" style="111" customWidth="1"/>
    <col min="10" max="10" width="7.42578125" style="111" customWidth="1"/>
    <col min="11" max="11" width="9.140625" style="111" bestFit="1" customWidth="1"/>
    <col min="12" max="12" width="6.140625" style="111" customWidth="1"/>
    <col min="13" max="13" width="12.28515625" style="111" customWidth="1"/>
    <col min="14" max="14" width="11.85546875" style="111" customWidth="1"/>
    <col min="15" max="15" width="11.42578125" style="111" customWidth="1"/>
    <col min="16" max="16" width="7.28515625" style="111" customWidth="1"/>
    <col min="17" max="17" width="11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276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7.25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07.25" customHeight="1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8.75" customHeight="1" x14ac:dyDescent="0.2">
      <c r="A6" s="200" t="s">
        <v>277</v>
      </c>
      <c r="B6" s="121" t="s">
        <v>68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1</v>
      </c>
      <c r="H6" s="81">
        <v>1</v>
      </c>
      <c r="I6" s="81">
        <v>0</v>
      </c>
      <c r="J6" s="81">
        <v>0</v>
      </c>
      <c r="K6" s="81">
        <v>0</v>
      </c>
      <c r="L6" s="81"/>
      <c r="M6" s="81" t="s">
        <v>122</v>
      </c>
      <c r="N6" s="81"/>
      <c r="O6" s="92">
        <v>4670000</v>
      </c>
      <c r="P6" s="92"/>
      <c r="Q6" s="92">
        <v>4670000</v>
      </c>
      <c r="R6" s="92">
        <v>0</v>
      </c>
    </row>
    <row r="7" spans="1:18" ht="22.7" customHeight="1" x14ac:dyDescent="0.2">
      <c r="A7" s="201"/>
      <c r="B7" s="155" t="s">
        <v>262</v>
      </c>
      <c r="C7" s="81" t="s">
        <v>186</v>
      </c>
      <c r="D7" s="81" t="s">
        <v>186</v>
      </c>
      <c r="E7" s="81" t="s">
        <v>186</v>
      </c>
      <c r="F7" s="81" t="s">
        <v>186</v>
      </c>
      <c r="G7" s="81" t="s">
        <v>186</v>
      </c>
      <c r="H7" s="81" t="s">
        <v>186</v>
      </c>
      <c r="I7" s="81" t="s">
        <v>186</v>
      </c>
      <c r="J7" s="81" t="s">
        <v>186</v>
      </c>
      <c r="K7" s="81" t="s">
        <v>186</v>
      </c>
      <c r="L7" s="81" t="s">
        <v>186</v>
      </c>
      <c r="M7" s="81" t="s">
        <v>186</v>
      </c>
      <c r="N7" s="81" t="s">
        <v>186</v>
      </c>
      <c r="O7" s="81" t="s">
        <v>186</v>
      </c>
      <c r="P7" s="81" t="s">
        <v>186</v>
      </c>
      <c r="Q7" s="81" t="s">
        <v>186</v>
      </c>
      <c r="R7" s="81" t="s">
        <v>186</v>
      </c>
    </row>
    <row r="8" spans="1:18" ht="45" x14ac:dyDescent="0.2">
      <c r="A8" s="201"/>
      <c r="B8" s="156" t="s">
        <v>254</v>
      </c>
      <c r="C8" s="75"/>
      <c r="D8" s="75"/>
      <c r="E8" s="75"/>
      <c r="F8" s="75"/>
      <c r="G8" s="75">
        <v>1</v>
      </c>
      <c r="H8" s="75">
        <v>1</v>
      </c>
      <c r="I8" s="75">
        <v>1</v>
      </c>
      <c r="J8" s="75">
        <v>1</v>
      </c>
      <c r="K8" s="75">
        <v>0</v>
      </c>
      <c r="L8" s="75"/>
      <c r="M8" s="75" t="s">
        <v>166</v>
      </c>
      <c r="N8" s="75"/>
      <c r="O8" s="75"/>
      <c r="P8" s="75"/>
      <c r="Q8" s="75"/>
      <c r="R8" s="75"/>
    </row>
    <row r="9" spans="1:18" ht="20.45" customHeight="1" x14ac:dyDescent="0.2">
      <c r="A9" s="201"/>
      <c r="B9" s="155" t="s">
        <v>255</v>
      </c>
      <c r="C9" s="81" t="s">
        <v>186</v>
      </c>
      <c r="D9" s="81" t="s">
        <v>186</v>
      </c>
      <c r="E9" s="81" t="s">
        <v>186</v>
      </c>
      <c r="F9" s="81" t="s">
        <v>186</v>
      </c>
      <c r="G9" s="81" t="s">
        <v>186</v>
      </c>
      <c r="H9" s="81" t="s">
        <v>186</v>
      </c>
      <c r="I9" s="81" t="s">
        <v>186</v>
      </c>
      <c r="J9" s="81" t="s">
        <v>186</v>
      </c>
      <c r="K9" s="81" t="s">
        <v>186</v>
      </c>
      <c r="L9" s="81" t="s">
        <v>186</v>
      </c>
      <c r="M9" s="81" t="s">
        <v>186</v>
      </c>
      <c r="N9" s="81" t="s">
        <v>186</v>
      </c>
      <c r="O9" s="81" t="s">
        <v>186</v>
      </c>
      <c r="P9" s="81" t="s">
        <v>186</v>
      </c>
      <c r="Q9" s="81" t="s">
        <v>186</v>
      </c>
      <c r="R9" s="81" t="s">
        <v>186</v>
      </c>
    </row>
    <row r="10" spans="1:18" ht="45.4" customHeight="1" x14ac:dyDescent="0.2">
      <c r="A10" s="201"/>
      <c r="B10" s="156" t="s">
        <v>256</v>
      </c>
      <c r="C10" s="75"/>
      <c r="D10" s="75"/>
      <c r="E10" s="75"/>
      <c r="F10" s="75"/>
      <c r="G10" s="75">
        <v>1</v>
      </c>
      <c r="H10" s="75">
        <v>1</v>
      </c>
      <c r="I10" s="75">
        <v>1</v>
      </c>
      <c r="J10" s="75">
        <v>1</v>
      </c>
      <c r="K10" s="75">
        <v>0</v>
      </c>
      <c r="L10" s="75"/>
      <c r="M10" s="75" t="s">
        <v>278</v>
      </c>
      <c r="N10" s="75"/>
      <c r="O10" s="75"/>
      <c r="P10" s="75"/>
      <c r="Q10" s="75"/>
      <c r="R10" s="75"/>
    </row>
    <row r="11" spans="1:18" ht="14.25" x14ac:dyDescent="0.2">
      <c r="A11" s="201"/>
      <c r="B11" s="155" t="s">
        <v>258</v>
      </c>
      <c r="C11" s="81" t="s">
        <v>186</v>
      </c>
      <c r="D11" s="81" t="s">
        <v>186</v>
      </c>
      <c r="E11" s="81" t="s">
        <v>186</v>
      </c>
      <c r="F11" s="81" t="s">
        <v>186</v>
      </c>
      <c r="G11" s="81" t="s">
        <v>186</v>
      </c>
      <c r="H11" s="81" t="s">
        <v>186</v>
      </c>
      <c r="I11" s="81" t="s">
        <v>186</v>
      </c>
      <c r="J11" s="81" t="s">
        <v>186</v>
      </c>
      <c r="K11" s="81" t="s">
        <v>186</v>
      </c>
      <c r="L11" s="81" t="s">
        <v>186</v>
      </c>
      <c r="M11" s="81" t="s">
        <v>186</v>
      </c>
      <c r="N11" s="81" t="s">
        <v>186</v>
      </c>
      <c r="O11" s="81" t="s">
        <v>186</v>
      </c>
      <c r="P11" s="81" t="s">
        <v>186</v>
      </c>
      <c r="Q11" s="81" t="s">
        <v>186</v>
      </c>
      <c r="R11" s="81" t="s">
        <v>186</v>
      </c>
    </row>
    <row r="12" spans="1:18" ht="30" x14ac:dyDescent="0.2">
      <c r="A12" s="202"/>
      <c r="B12" s="156" t="s">
        <v>279</v>
      </c>
      <c r="C12" s="75"/>
      <c r="D12" s="75"/>
      <c r="E12" s="75"/>
      <c r="F12" s="75"/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/>
      <c r="M12" s="75"/>
      <c r="N12" s="75"/>
      <c r="O12" s="75"/>
      <c r="P12" s="75"/>
      <c r="Q12" s="75"/>
      <c r="R12" s="75"/>
    </row>
    <row r="13" spans="1:18" ht="14.25" x14ac:dyDescent="0.2">
      <c r="A13" s="109"/>
      <c r="B13" s="90" t="s">
        <v>143</v>
      </c>
      <c r="C13" s="81" t="s">
        <v>186</v>
      </c>
      <c r="D13" s="81" t="s">
        <v>186</v>
      </c>
      <c r="E13" s="81" t="s">
        <v>186</v>
      </c>
      <c r="F13" s="81" t="s">
        <v>186</v>
      </c>
      <c r="G13" s="81" t="s">
        <v>186</v>
      </c>
      <c r="H13" s="81" t="s">
        <v>186</v>
      </c>
      <c r="I13" s="81" t="s">
        <v>186</v>
      </c>
      <c r="J13" s="81" t="s">
        <v>186</v>
      </c>
      <c r="K13" s="81" t="s">
        <v>186</v>
      </c>
      <c r="L13" s="81" t="s">
        <v>186</v>
      </c>
      <c r="M13" s="81" t="s">
        <v>186</v>
      </c>
      <c r="N13" s="81" t="s">
        <v>186</v>
      </c>
      <c r="O13" s="92">
        <f>O6</f>
        <v>4670000</v>
      </c>
      <c r="P13" s="92"/>
      <c r="Q13" s="92">
        <f>Q6</f>
        <v>4670000</v>
      </c>
      <c r="R13" s="92">
        <f>R6</f>
        <v>0</v>
      </c>
    </row>
  </sheetData>
  <mergeCells count="23">
    <mergeCell ref="F3:F4"/>
    <mergeCell ref="E3:E4"/>
    <mergeCell ref="D2:D4"/>
    <mergeCell ref="E2:F2"/>
    <mergeCell ref="M2:N2"/>
    <mergeCell ref="G3:H3"/>
    <mergeCell ref="I3:J3"/>
    <mergeCell ref="A1:R1"/>
    <mergeCell ref="O2:P2"/>
    <mergeCell ref="Q2:R2"/>
    <mergeCell ref="G2:L2"/>
    <mergeCell ref="A6:A12"/>
    <mergeCell ref="B2:B4"/>
    <mergeCell ref="A2:A4"/>
    <mergeCell ref="C2:C4"/>
    <mergeCell ref="R3:R4"/>
    <mergeCell ref="Q3:Q4"/>
    <mergeCell ref="P3:P4"/>
    <mergeCell ref="O3:O4"/>
    <mergeCell ref="N3:N4"/>
    <mergeCell ref="M3:M4"/>
    <mergeCell ref="L3:L4"/>
    <mergeCell ref="K3:K4"/>
  </mergeCells>
  <hyperlinks>
    <hyperlink ref="F3" r:id="rId1" display="http://internet.garant.ru/document/redirect/179222/0"/>
  </hyperlinks>
  <pageMargins left="0.23622046411037401" right="0.23622046411037401" top="0.74803149700164795" bottom="0.74803149700164795" header="0.31496062874794001" footer="0.31496062874794001"/>
  <pageSetup paperSize="9" scale="7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sqref="A1:R1"/>
    </sheetView>
  </sheetViews>
  <sheetFormatPr defaultColWidth="9.140625" defaultRowHeight="15" x14ac:dyDescent="0.25"/>
  <cols>
    <col min="1" max="1" width="15.42578125" style="69" customWidth="1"/>
    <col min="2" max="2" width="29.5703125" style="110" customWidth="1"/>
    <col min="3" max="3" width="11.140625" style="111" customWidth="1"/>
    <col min="4" max="4" width="14.140625" style="111" customWidth="1"/>
    <col min="5" max="5" width="7.28515625" style="111" customWidth="1"/>
    <col min="6" max="6" width="5.85546875" style="111" customWidth="1"/>
    <col min="7" max="8" width="8.42578125" style="111" customWidth="1"/>
    <col min="9" max="9" width="8.7109375" style="111" customWidth="1"/>
    <col min="10" max="11" width="9.140625" style="111" bestFit="1" customWidth="1"/>
    <col min="12" max="12" width="7.5703125" style="111" customWidth="1"/>
    <col min="13" max="13" width="12.7109375" style="111" customWidth="1"/>
    <col min="14" max="14" width="12.42578125" style="111" customWidth="1"/>
    <col min="15" max="15" width="11.85546875" style="111" customWidth="1"/>
    <col min="16" max="16" width="9.140625" style="111" customWidth="1"/>
    <col min="17" max="17" width="11.85546875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280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7.25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08" customHeight="1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6.5" customHeight="1" x14ac:dyDescent="0.2">
      <c r="A6" s="200" t="s">
        <v>277</v>
      </c>
      <c r="B6" s="121" t="s">
        <v>69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1</v>
      </c>
      <c r="H6" s="81">
        <v>1</v>
      </c>
      <c r="I6" s="81">
        <v>0</v>
      </c>
      <c r="J6" s="81">
        <v>0</v>
      </c>
      <c r="K6" s="81">
        <v>0</v>
      </c>
      <c r="L6" s="81"/>
      <c r="M6" s="81" t="s">
        <v>122</v>
      </c>
      <c r="N6" s="81"/>
      <c r="O6" s="92">
        <v>3837417.9</v>
      </c>
      <c r="P6" s="92"/>
      <c r="Q6" s="92">
        <v>3837417.9</v>
      </c>
      <c r="R6" s="92">
        <v>0</v>
      </c>
    </row>
    <row r="7" spans="1:18" s="161" customFormat="1" ht="22.7" customHeight="1" x14ac:dyDescent="0.25">
      <c r="A7" s="201"/>
      <c r="B7" s="155" t="s">
        <v>253</v>
      </c>
      <c r="C7" s="81" t="s">
        <v>103</v>
      </c>
      <c r="D7" s="81" t="s">
        <v>103</v>
      </c>
      <c r="E7" s="81" t="s">
        <v>103</v>
      </c>
      <c r="F7" s="81" t="s">
        <v>103</v>
      </c>
      <c r="G7" s="81" t="s">
        <v>103</v>
      </c>
      <c r="H7" s="81" t="s">
        <v>103</v>
      </c>
      <c r="I7" s="81" t="s">
        <v>103</v>
      </c>
      <c r="J7" s="81" t="s">
        <v>103</v>
      </c>
      <c r="K7" s="81" t="s">
        <v>103</v>
      </c>
      <c r="L7" s="81" t="s">
        <v>103</v>
      </c>
      <c r="M7" s="81" t="s">
        <v>103</v>
      </c>
      <c r="N7" s="81" t="s">
        <v>103</v>
      </c>
      <c r="O7" s="81" t="s">
        <v>103</v>
      </c>
      <c r="P7" s="81" t="s">
        <v>103</v>
      </c>
      <c r="Q7" s="81" t="s">
        <v>103</v>
      </c>
      <c r="R7" s="81" t="s">
        <v>103</v>
      </c>
    </row>
    <row r="8" spans="1:18" ht="45" x14ac:dyDescent="0.2">
      <c r="A8" s="201"/>
      <c r="B8" s="156" t="s">
        <v>254</v>
      </c>
      <c r="C8" s="75"/>
      <c r="D8" s="75"/>
      <c r="E8" s="75"/>
      <c r="F8" s="75"/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 t="s">
        <v>278</v>
      </c>
      <c r="N8" s="75"/>
      <c r="O8" s="75"/>
      <c r="P8" s="75"/>
      <c r="Q8" s="75"/>
      <c r="R8" s="75"/>
    </row>
    <row r="9" spans="1:18" s="161" customFormat="1" ht="20.45" customHeight="1" x14ac:dyDescent="0.25">
      <c r="A9" s="201"/>
      <c r="B9" s="155" t="s">
        <v>255</v>
      </c>
      <c r="C9" s="81" t="s">
        <v>103</v>
      </c>
      <c r="D9" s="81" t="s">
        <v>103</v>
      </c>
      <c r="E9" s="81" t="s">
        <v>103</v>
      </c>
      <c r="F9" s="81" t="s">
        <v>103</v>
      </c>
      <c r="G9" s="81" t="s">
        <v>103</v>
      </c>
      <c r="H9" s="81" t="s">
        <v>103</v>
      </c>
      <c r="I9" s="81" t="s">
        <v>103</v>
      </c>
      <c r="J9" s="81" t="s">
        <v>103</v>
      </c>
      <c r="K9" s="81" t="s">
        <v>103</v>
      </c>
      <c r="L9" s="81" t="s">
        <v>103</v>
      </c>
      <c r="M9" s="81" t="s">
        <v>103</v>
      </c>
      <c r="N9" s="81" t="s">
        <v>103</v>
      </c>
      <c r="O9" s="81" t="s">
        <v>103</v>
      </c>
      <c r="P9" s="81" t="s">
        <v>103</v>
      </c>
      <c r="Q9" s="81" t="s">
        <v>103</v>
      </c>
      <c r="R9" s="81" t="s">
        <v>103</v>
      </c>
    </row>
    <row r="10" spans="1:18" ht="45.4" customHeight="1" x14ac:dyDescent="0.2">
      <c r="A10" s="201"/>
      <c r="B10" s="156" t="s">
        <v>256</v>
      </c>
      <c r="C10" s="75"/>
      <c r="D10" s="75"/>
      <c r="E10" s="75"/>
      <c r="F10" s="75"/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/>
      <c r="M10" s="75" t="s">
        <v>281</v>
      </c>
      <c r="N10" s="75"/>
      <c r="O10" s="75"/>
      <c r="P10" s="75"/>
      <c r="Q10" s="75"/>
      <c r="R10" s="75"/>
    </row>
    <row r="11" spans="1:18" s="161" customFormat="1" x14ac:dyDescent="0.25">
      <c r="A11" s="201"/>
      <c r="B11" s="155" t="s">
        <v>258</v>
      </c>
      <c r="C11" s="81" t="s">
        <v>103</v>
      </c>
      <c r="D11" s="81" t="s">
        <v>103</v>
      </c>
      <c r="E11" s="81" t="s">
        <v>103</v>
      </c>
      <c r="F11" s="81" t="s">
        <v>103</v>
      </c>
      <c r="G11" s="81" t="s">
        <v>103</v>
      </c>
      <c r="H11" s="81" t="s">
        <v>103</v>
      </c>
      <c r="I11" s="81" t="s">
        <v>103</v>
      </c>
      <c r="J11" s="81" t="s">
        <v>103</v>
      </c>
      <c r="K11" s="81" t="s">
        <v>103</v>
      </c>
      <c r="L11" s="81" t="s">
        <v>103</v>
      </c>
      <c r="M11" s="81" t="s">
        <v>103</v>
      </c>
      <c r="N11" s="81" t="s">
        <v>103</v>
      </c>
      <c r="O11" s="81" t="s">
        <v>103</v>
      </c>
      <c r="P11" s="81" t="s">
        <v>103</v>
      </c>
      <c r="Q11" s="81" t="s">
        <v>103</v>
      </c>
      <c r="R11" s="81" t="s">
        <v>103</v>
      </c>
    </row>
    <row r="12" spans="1:18" ht="30" x14ac:dyDescent="0.2">
      <c r="A12" s="202"/>
      <c r="B12" s="156" t="s">
        <v>279</v>
      </c>
      <c r="C12" s="75"/>
      <c r="D12" s="75"/>
      <c r="E12" s="75"/>
      <c r="F12" s="75"/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/>
      <c r="M12" s="75" t="s">
        <v>282</v>
      </c>
      <c r="N12" s="75"/>
      <c r="O12" s="75"/>
      <c r="P12" s="75"/>
      <c r="Q12" s="75"/>
      <c r="R12" s="75"/>
    </row>
    <row r="13" spans="1:18" ht="14.25" x14ac:dyDescent="0.2">
      <c r="A13" s="109"/>
      <c r="B13" s="90" t="s">
        <v>143</v>
      </c>
      <c r="C13" s="75" t="s">
        <v>103</v>
      </c>
      <c r="D13" s="75" t="s">
        <v>103</v>
      </c>
      <c r="E13" s="75" t="s">
        <v>103</v>
      </c>
      <c r="F13" s="75" t="s">
        <v>103</v>
      </c>
      <c r="G13" s="75" t="s">
        <v>103</v>
      </c>
      <c r="H13" s="75" t="s">
        <v>103</v>
      </c>
      <c r="I13" s="75" t="s">
        <v>103</v>
      </c>
      <c r="J13" s="75" t="s">
        <v>103</v>
      </c>
      <c r="K13" s="75" t="s">
        <v>103</v>
      </c>
      <c r="L13" s="75" t="s">
        <v>103</v>
      </c>
      <c r="M13" s="75" t="s">
        <v>103</v>
      </c>
      <c r="N13" s="75" t="s">
        <v>103</v>
      </c>
      <c r="O13" s="92">
        <f>O6</f>
        <v>3837417.9</v>
      </c>
      <c r="P13" s="92"/>
      <c r="Q13" s="92">
        <f>Q6</f>
        <v>3837417.9</v>
      </c>
      <c r="R13" s="92">
        <f>R6</f>
        <v>0</v>
      </c>
    </row>
  </sheetData>
  <mergeCells count="23">
    <mergeCell ref="F3:F4"/>
    <mergeCell ref="E3:E4"/>
    <mergeCell ref="D2:D4"/>
    <mergeCell ref="E2:F2"/>
    <mergeCell ref="M2:N2"/>
    <mergeCell ref="G3:H3"/>
    <mergeCell ref="I3:J3"/>
    <mergeCell ref="A1:R1"/>
    <mergeCell ref="O2:P2"/>
    <mergeCell ref="Q2:R2"/>
    <mergeCell ref="G2:L2"/>
    <mergeCell ref="A6:A12"/>
    <mergeCell ref="B2:B4"/>
    <mergeCell ref="A2:A4"/>
    <mergeCell ref="C2:C4"/>
    <mergeCell ref="R3:R4"/>
    <mergeCell ref="Q3:Q4"/>
    <mergeCell ref="P3:P4"/>
    <mergeCell ref="O3:O4"/>
    <mergeCell ref="N3:N4"/>
    <mergeCell ref="M3:M4"/>
    <mergeCell ref="L3:L4"/>
    <mergeCell ref="K3:K4"/>
  </mergeCells>
  <hyperlinks>
    <hyperlink ref="F3" r:id="rId1" display="http://internet.garant.ru/document/redirect/179222/0"/>
  </hyperlinks>
  <pageMargins left="0.19685038924217199" right="0.19685038924217199" top="0.19685038924217199" bottom="0.19685038924217199" header="0.31496062874794001" footer="0.31496062874794001"/>
  <pageSetup paperSize="9" scale="7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B6" sqref="B6"/>
    </sheetView>
  </sheetViews>
  <sheetFormatPr defaultColWidth="9.140625" defaultRowHeight="15" x14ac:dyDescent="0.25"/>
  <cols>
    <col min="1" max="1" width="12.85546875" style="69" customWidth="1"/>
    <col min="2" max="2" width="29.5703125" style="110" customWidth="1"/>
    <col min="3" max="4" width="11.140625" style="111" customWidth="1"/>
    <col min="5" max="5" width="7.28515625" style="111" customWidth="1"/>
    <col min="6" max="6" width="5.85546875" style="111" customWidth="1"/>
    <col min="7" max="8" width="8.42578125" style="111" customWidth="1"/>
    <col min="9" max="9" width="9" style="111" customWidth="1"/>
    <col min="10" max="11" width="9.140625" style="111" bestFit="1" customWidth="1"/>
    <col min="12" max="12" width="7.5703125" style="111" customWidth="1"/>
    <col min="13" max="13" width="14.140625" style="111" customWidth="1"/>
    <col min="14" max="14" width="13.7109375" style="111" customWidth="1"/>
    <col min="15" max="15" width="13" style="111" customWidth="1"/>
    <col min="16" max="16" width="9.140625" style="111" customWidth="1"/>
    <col min="17" max="17" width="12.42578125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283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7.25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02" customHeight="1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105.75" customHeight="1" x14ac:dyDescent="0.2">
      <c r="A6" s="200" t="s">
        <v>98</v>
      </c>
      <c r="B6" s="179" t="s">
        <v>307</v>
      </c>
      <c r="C6" s="81" t="s">
        <v>100</v>
      </c>
      <c r="D6" s="91" t="s">
        <v>284</v>
      </c>
      <c r="E6" s="91" t="s">
        <v>102</v>
      </c>
      <c r="F6" s="81">
        <v>642</v>
      </c>
      <c r="G6" s="81">
        <v>1</v>
      </c>
      <c r="H6" s="81">
        <v>1</v>
      </c>
      <c r="I6" s="81">
        <v>0</v>
      </c>
      <c r="J6" s="81">
        <v>0</v>
      </c>
      <c r="K6" s="81">
        <v>1</v>
      </c>
      <c r="L6" s="81"/>
      <c r="M6" s="81" t="s">
        <v>166</v>
      </c>
      <c r="N6" s="81" t="s">
        <v>166</v>
      </c>
      <c r="O6" s="162">
        <v>1291550</v>
      </c>
      <c r="P6" s="92"/>
      <c r="Q6" s="92">
        <v>1291550</v>
      </c>
      <c r="R6" s="92">
        <v>650650</v>
      </c>
    </row>
    <row r="7" spans="1:18" ht="22.7" customHeight="1" x14ac:dyDescent="0.2">
      <c r="A7" s="201"/>
      <c r="B7" s="155" t="s">
        <v>253</v>
      </c>
      <c r="C7" s="75"/>
      <c r="D7" s="75"/>
      <c r="E7" s="75"/>
      <c r="F7" s="75"/>
      <c r="G7" s="75" t="s">
        <v>103</v>
      </c>
      <c r="H7" s="75" t="s">
        <v>103</v>
      </c>
      <c r="I7" s="75" t="s">
        <v>103</v>
      </c>
      <c r="J7" s="75" t="s">
        <v>103</v>
      </c>
      <c r="K7" s="75" t="s">
        <v>103</v>
      </c>
      <c r="L7" s="75" t="s">
        <v>103</v>
      </c>
      <c r="M7" s="81"/>
      <c r="N7" s="81"/>
      <c r="O7" s="163"/>
      <c r="P7" s="75"/>
      <c r="Q7" s="81"/>
      <c r="R7" s="81"/>
    </row>
    <row r="8" spans="1:18" ht="45" x14ac:dyDescent="0.2">
      <c r="A8" s="201"/>
      <c r="B8" s="156" t="s">
        <v>254</v>
      </c>
      <c r="C8" s="75"/>
      <c r="D8" s="75"/>
      <c r="E8" s="75"/>
      <c r="F8" s="75"/>
      <c r="G8" s="75">
        <v>1</v>
      </c>
      <c r="H8" s="75">
        <v>1</v>
      </c>
      <c r="I8" s="75">
        <v>1</v>
      </c>
      <c r="J8" s="75">
        <v>0</v>
      </c>
      <c r="K8" s="75">
        <v>1</v>
      </c>
      <c r="L8" s="75"/>
      <c r="M8" s="75" t="s">
        <v>147</v>
      </c>
      <c r="N8" s="164">
        <v>45705</v>
      </c>
      <c r="O8" s="75"/>
      <c r="P8" s="75"/>
      <c r="Q8" s="75"/>
      <c r="R8" s="75"/>
    </row>
    <row r="9" spans="1:18" ht="20.45" customHeight="1" x14ac:dyDescent="0.2">
      <c r="A9" s="201"/>
      <c r="B9" s="155" t="s">
        <v>255</v>
      </c>
      <c r="C9" s="75"/>
      <c r="D9" s="75"/>
      <c r="E9" s="75"/>
      <c r="F9" s="75"/>
      <c r="G9" s="75" t="s">
        <v>103</v>
      </c>
      <c r="H9" s="75" t="s">
        <v>103</v>
      </c>
      <c r="I9" s="75" t="s">
        <v>103</v>
      </c>
      <c r="J9" s="75" t="s">
        <v>103</v>
      </c>
      <c r="K9" s="75" t="s">
        <v>103</v>
      </c>
      <c r="L9" s="75" t="s">
        <v>103</v>
      </c>
      <c r="M9" s="81"/>
      <c r="N9" s="81"/>
      <c r="O9" s="81"/>
      <c r="P9" s="75"/>
      <c r="Q9" s="81"/>
      <c r="R9" s="81"/>
    </row>
    <row r="10" spans="1:18" ht="45.4" customHeight="1" x14ac:dyDescent="0.2">
      <c r="A10" s="201"/>
      <c r="B10" s="156" t="s">
        <v>285</v>
      </c>
      <c r="C10" s="75"/>
      <c r="D10" s="75"/>
      <c r="E10" s="75"/>
      <c r="F10" s="75"/>
      <c r="G10" s="75">
        <v>1</v>
      </c>
      <c r="H10" s="75">
        <v>1</v>
      </c>
      <c r="I10" s="75">
        <v>1</v>
      </c>
      <c r="J10" s="75">
        <v>0</v>
      </c>
      <c r="K10" s="75">
        <v>1</v>
      </c>
      <c r="L10" s="75"/>
      <c r="M10" s="75" t="s">
        <v>286</v>
      </c>
      <c r="N10" s="75" t="s">
        <v>287</v>
      </c>
      <c r="O10" s="75"/>
      <c r="P10" s="75"/>
      <c r="Q10" s="75"/>
      <c r="R10" s="75"/>
    </row>
    <row r="11" spans="1:18" ht="14.25" x14ac:dyDescent="0.2">
      <c r="A11" s="201"/>
      <c r="B11" s="155" t="s">
        <v>258</v>
      </c>
      <c r="C11" s="75"/>
      <c r="D11" s="75"/>
      <c r="E11" s="75"/>
      <c r="F11" s="75"/>
      <c r="G11" s="75" t="s">
        <v>103</v>
      </c>
      <c r="H11" s="75" t="s">
        <v>103</v>
      </c>
      <c r="I11" s="75" t="s">
        <v>103</v>
      </c>
      <c r="J11" s="75" t="s">
        <v>103</v>
      </c>
      <c r="K11" s="75" t="s">
        <v>103</v>
      </c>
      <c r="L11" s="75" t="s">
        <v>103</v>
      </c>
      <c r="M11" s="81"/>
      <c r="N11" s="81"/>
      <c r="O11" s="81"/>
      <c r="P11" s="75"/>
      <c r="Q11" s="81"/>
      <c r="R11" s="81"/>
    </row>
    <row r="12" spans="1:18" x14ac:dyDescent="0.2">
      <c r="A12" s="202"/>
      <c r="B12" s="157" t="s">
        <v>288</v>
      </c>
      <c r="C12" s="75"/>
      <c r="D12" s="75"/>
      <c r="E12" s="75"/>
      <c r="F12" s="75"/>
      <c r="G12" s="75">
        <v>1</v>
      </c>
      <c r="H12" s="75">
        <v>1</v>
      </c>
      <c r="I12" s="75">
        <v>0</v>
      </c>
      <c r="J12" s="75">
        <v>0</v>
      </c>
      <c r="K12" s="75">
        <v>1</v>
      </c>
      <c r="L12" s="75"/>
      <c r="M12" s="81" t="s">
        <v>166</v>
      </c>
      <c r="N12" s="81" t="s">
        <v>166</v>
      </c>
      <c r="O12" s="75"/>
      <c r="P12" s="75"/>
      <c r="Q12" s="75"/>
      <c r="R12" s="75"/>
    </row>
    <row r="13" spans="1:18" ht="14.25" x14ac:dyDescent="0.2">
      <c r="A13" s="109"/>
      <c r="B13" s="90" t="s">
        <v>143</v>
      </c>
      <c r="C13" s="75" t="s">
        <v>103</v>
      </c>
      <c r="D13" s="75" t="s">
        <v>103</v>
      </c>
      <c r="E13" s="75" t="s">
        <v>103</v>
      </c>
      <c r="F13" s="75" t="s">
        <v>103</v>
      </c>
      <c r="G13" s="75" t="s">
        <v>103</v>
      </c>
      <c r="H13" s="75" t="s">
        <v>103</v>
      </c>
      <c r="I13" s="75" t="s">
        <v>103</v>
      </c>
      <c r="J13" s="75" t="s">
        <v>103</v>
      </c>
      <c r="K13" s="75" t="s">
        <v>103</v>
      </c>
      <c r="L13" s="75" t="s">
        <v>103</v>
      </c>
      <c r="M13" s="75" t="s">
        <v>103</v>
      </c>
      <c r="N13" s="75" t="s">
        <v>103</v>
      </c>
      <c r="O13" s="92">
        <f>O6</f>
        <v>1291550</v>
      </c>
      <c r="P13" s="92"/>
      <c r="Q13" s="92">
        <f>Q6</f>
        <v>1291550</v>
      </c>
      <c r="R13" s="92">
        <f>R6</f>
        <v>650650</v>
      </c>
    </row>
  </sheetData>
  <mergeCells count="23">
    <mergeCell ref="F3:F4"/>
    <mergeCell ref="E3:E4"/>
    <mergeCell ref="D2:D4"/>
    <mergeCell ref="E2:F2"/>
    <mergeCell ref="M2:N2"/>
    <mergeCell ref="G3:H3"/>
    <mergeCell ref="I3:J3"/>
    <mergeCell ref="A1:R1"/>
    <mergeCell ref="O2:P2"/>
    <mergeCell ref="Q2:R2"/>
    <mergeCell ref="G2:L2"/>
    <mergeCell ref="A6:A12"/>
    <mergeCell ref="B2:B4"/>
    <mergeCell ref="A2:A4"/>
    <mergeCell ref="C2:C4"/>
    <mergeCell ref="R3:R4"/>
    <mergeCell ref="Q3:Q4"/>
    <mergeCell ref="P3:P4"/>
    <mergeCell ref="O3:O4"/>
    <mergeCell ref="N3:N4"/>
    <mergeCell ref="M3:M4"/>
    <mergeCell ref="L3:L4"/>
    <mergeCell ref="K3:K4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N13" sqref="N13"/>
    </sheetView>
  </sheetViews>
  <sheetFormatPr defaultColWidth="9.140625" defaultRowHeight="15" x14ac:dyDescent="0.25"/>
  <cols>
    <col min="1" max="1" width="10.7109375" style="65" customWidth="1"/>
    <col min="2" max="2" width="24.140625" style="65" customWidth="1"/>
    <col min="3" max="3" width="12.140625" style="65" customWidth="1"/>
    <col min="4" max="4" width="14.42578125" style="65" customWidth="1"/>
    <col min="5" max="5" width="12.85546875" style="65" customWidth="1"/>
    <col min="6" max="6" width="9.140625" style="65" bestFit="1" customWidth="1"/>
    <col min="7" max="7" width="8.7109375" style="65" customWidth="1"/>
    <col min="8" max="8" width="8.42578125" style="65" customWidth="1"/>
    <col min="9" max="9" width="8.28515625" style="65" customWidth="1"/>
    <col min="10" max="10" width="8.42578125" style="65" customWidth="1"/>
    <col min="11" max="11" width="7.42578125" style="65" customWidth="1"/>
    <col min="12" max="12" width="8.42578125" style="65" customWidth="1"/>
    <col min="13" max="13" width="11.28515625" style="65" customWidth="1"/>
    <col min="14" max="14" width="13.140625" style="65" customWidth="1"/>
    <col min="15" max="15" width="14.42578125" style="65" customWidth="1"/>
    <col min="16" max="16" width="13" style="65" customWidth="1"/>
    <col min="17" max="17" width="12.28515625" style="65" customWidth="1"/>
    <col min="18" max="18" width="12.85546875" style="65" customWidth="1"/>
    <col min="19" max="19" width="9.140625" style="65" bestFit="1" customWidth="1"/>
    <col min="20" max="16384" width="9.140625" style="65"/>
  </cols>
  <sheetData>
    <row r="1" spans="1:18" ht="15.75" x14ac:dyDescent="0.25">
      <c r="A1" s="189" t="s">
        <v>289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8.599999999999994" customHeight="1" x14ac:dyDescent="0.25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5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08.75" customHeight="1" x14ac:dyDescent="0.25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5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165">
        <v>7</v>
      </c>
      <c r="H5" s="165">
        <v>8</v>
      </c>
      <c r="I5" s="165">
        <v>9</v>
      </c>
      <c r="J5" s="165">
        <v>10</v>
      </c>
      <c r="K5" s="16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54.6" customHeight="1" x14ac:dyDescent="0.25">
      <c r="A6" s="200" t="s">
        <v>290</v>
      </c>
      <c r="B6" s="166" t="s">
        <v>291</v>
      </c>
      <c r="C6" s="81" t="s">
        <v>100</v>
      </c>
      <c r="D6" s="91" t="s">
        <v>292</v>
      </c>
      <c r="E6" s="91" t="s">
        <v>102</v>
      </c>
      <c r="F6" s="167">
        <v>642</v>
      </c>
      <c r="G6" s="168"/>
      <c r="H6" s="168"/>
      <c r="I6" s="168"/>
      <c r="J6" s="168"/>
      <c r="K6" s="168"/>
      <c r="L6" s="108"/>
      <c r="M6" s="81" t="s">
        <v>103</v>
      </c>
      <c r="N6" s="81" t="s">
        <v>103</v>
      </c>
      <c r="O6" s="92">
        <v>100000</v>
      </c>
      <c r="P6" s="92"/>
      <c r="Q6" s="92">
        <v>100000</v>
      </c>
      <c r="R6" s="92">
        <v>76800</v>
      </c>
    </row>
    <row r="7" spans="1:18" ht="179.25" customHeight="1" x14ac:dyDescent="0.25">
      <c r="A7" s="201"/>
      <c r="B7" s="176" t="s">
        <v>293</v>
      </c>
      <c r="C7" s="75"/>
      <c r="D7" s="75" t="s">
        <v>103</v>
      </c>
      <c r="E7" s="75"/>
      <c r="F7" s="75"/>
      <c r="G7" s="169">
        <v>1</v>
      </c>
      <c r="H7" s="169">
        <v>1</v>
      </c>
      <c r="I7" s="169">
        <v>1</v>
      </c>
      <c r="J7" s="169">
        <v>1</v>
      </c>
      <c r="K7" s="169"/>
      <c r="L7" s="75"/>
      <c r="M7" s="81" t="s">
        <v>294</v>
      </c>
      <c r="N7" s="95">
        <v>45791</v>
      </c>
      <c r="O7" s="170"/>
      <c r="P7" s="75" t="s">
        <v>103</v>
      </c>
      <c r="Q7" s="81"/>
      <c r="R7" s="81"/>
    </row>
    <row r="8" spans="1:18" ht="28.5" x14ac:dyDescent="0.25">
      <c r="A8" s="201"/>
      <c r="B8" s="94" t="s">
        <v>117</v>
      </c>
      <c r="C8" s="75"/>
      <c r="D8" s="75"/>
      <c r="E8" s="75"/>
      <c r="F8" s="75"/>
      <c r="G8" s="75" t="s">
        <v>103</v>
      </c>
      <c r="H8" s="75" t="s">
        <v>103</v>
      </c>
      <c r="I8" s="75" t="s">
        <v>103</v>
      </c>
      <c r="J8" s="75" t="s">
        <v>103</v>
      </c>
      <c r="K8" s="75" t="s">
        <v>103</v>
      </c>
      <c r="L8" s="75" t="s">
        <v>103</v>
      </c>
      <c r="M8" s="75" t="s">
        <v>103</v>
      </c>
      <c r="N8" s="75" t="s">
        <v>103</v>
      </c>
      <c r="O8" s="75" t="s">
        <v>103</v>
      </c>
      <c r="P8" s="75" t="s">
        <v>103</v>
      </c>
      <c r="Q8" s="75" t="s">
        <v>103</v>
      </c>
      <c r="R8" s="75" t="s">
        <v>103</v>
      </c>
    </row>
    <row r="9" spans="1:18" ht="90" x14ac:dyDescent="0.25">
      <c r="A9" s="201"/>
      <c r="B9" s="171" t="s">
        <v>295</v>
      </c>
      <c r="C9" s="75"/>
      <c r="D9" s="75" t="s">
        <v>103</v>
      </c>
      <c r="E9" s="75"/>
      <c r="F9" s="75"/>
      <c r="G9" s="81">
        <v>1</v>
      </c>
      <c r="H9" s="81">
        <v>1</v>
      </c>
      <c r="I9" s="81">
        <v>1</v>
      </c>
      <c r="J9" s="81">
        <v>1</v>
      </c>
      <c r="K9" s="75"/>
      <c r="L9" s="75" t="s">
        <v>103</v>
      </c>
      <c r="M9" s="81" t="s">
        <v>296</v>
      </c>
      <c r="N9" s="95">
        <v>45707</v>
      </c>
      <c r="O9" s="81"/>
      <c r="P9" s="75" t="s">
        <v>103</v>
      </c>
      <c r="Q9" s="81"/>
      <c r="R9" s="81"/>
    </row>
    <row r="10" spans="1:18" ht="28.5" x14ac:dyDescent="0.25">
      <c r="A10" s="201"/>
      <c r="B10" s="94" t="s">
        <v>118</v>
      </c>
      <c r="C10" s="75"/>
      <c r="D10" s="75"/>
      <c r="E10" s="75"/>
      <c r="F10" s="75"/>
      <c r="G10" s="174" t="s">
        <v>103</v>
      </c>
      <c r="H10" s="174" t="s">
        <v>103</v>
      </c>
      <c r="I10" s="174" t="s">
        <v>103</v>
      </c>
      <c r="J10" s="174" t="s">
        <v>103</v>
      </c>
      <c r="K10" s="174" t="s">
        <v>103</v>
      </c>
      <c r="L10" s="174" t="s">
        <v>103</v>
      </c>
      <c r="M10" s="174" t="s">
        <v>103</v>
      </c>
      <c r="N10" s="174" t="s">
        <v>103</v>
      </c>
      <c r="O10" s="174" t="s">
        <v>103</v>
      </c>
      <c r="P10" s="174" t="s">
        <v>103</v>
      </c>
      <c r="Q10" s="174" t="s">
        <v>103</v>
      </c>
      <c r="R10" s="174" t="s">
        <v>103</v>
      </c>
    </row>
    <row r="11" spans="1:18" ht="90" x14ac:dyDescent="0.25">
      <c r="A11" s="201"/>
      <c r="B11" s="171" t="s">
        <v>297</v>
      </c>
      <c r="C11" s="75"/>
      <c r="D11" s="75" t="s">
        <v>103</v>
      </c>
      <c r="E11" s="75"/>
      <c r="F11" s="75"/>
      <c r="G11" s="81">
        <v>1</v>
      </c>
      <c r="H11" s="81">
        <v>1</v>
      </c>
      <c r="I11" s="81">
        <v>1</v>
      </c>
      <c r="J11" s="81">
        <v>1</v>
      </c>
      <c r="K11" s="75"/>
      <c r="L11" s="75" t="s">
        <v>103</v>
      </c>
      <c r="M11" s="81" t="s">
        <v>296</v>
      </c>
      <c r="N11" s="95">
        <v>45789</v>
      </c>
      <c r="O11" s="81"/>
      <c r="P11" s="75" t="s">
        <v>103</v>
      </c>
      <c r="Q11" s="81"/>
      <c r="R11" s="81"/>
    </row>
    <row r="12" spans="1:18" ht="44.25" x14ac:dyDescent="0.25">
      <c r="A12" s="201"/>
      <c r="B12" s="94" t="s">
        <v>298</v>
      </c>
      <c r="C12" s="75"/>
      <c r="D12" s="75"/>
      <c r="E12" s="75"/>
      <c r="F12" s="75"/>
      <c r="G12" s="174" t="s">
        <v>103</v>
      </c>
      <c r="H12" s="174" t="s">
        <v>103</v>
      </c>
      <c r="I12" s="174" t="s">
        <v>103</v>
      </c>
      <c r="J12" s="174" t="s">
        <v>103</v>
      </c>
      <c r="K12" s="174" t="s">
        <v>103</v>
      </c>
      <c r="L12" s="174" t="s">
        <v>103</v>
      </c>
      <c r="M12" s="174" t="s">
        <v>103</v>
      </c>
      <c r="N12" s="174" t="s">
        <v>103</v>
      </c>
      <c r="O12" s="174" t="s">
        <v>103</v>
      </c>
      <c r="P12" s="174" t="s">
        <v>103</v>
      </c>
      <c r="Q12" s="174" t="s">
        <v>103</v>
      </c>
      <c r="R12" s="174" t="s">
        <v>103</v>
      </c>
    </row>
    <row r="13" spans="1:18" ht="30" x14ac:dyDescent="0.25">
      <c r="A13" s="202"/>
      <c r="B13" s="171" t="s">
        <v>299</v>
      </c>
      <c r="C13" s="75"/>
      <c r="D13" s="75" t="s">
        <v>103</v>
      </c>
      <c r="E13" s="75"/>
      <c r="F13" s="75"/>
      <c r="G13" s="81">
        <v>1</v>
      </c>
      <c r="H13" s="81">
        <v>1</v>
      </c>
      <c r="I13" s="81">
        <v>1</v>
      </c>
      <c r="J13" s="81">
        <v>1</v>
      </c>
      <c r="K13" s="165"/>
      <c r="L13" s="75" t="s">
        <v>103</v>
      </c>
      <c r="M13" s="81" t="s">
        <v>294</v>
      </c>
      <c r="N13" s="95">
        <v>45791</v>
      </c>
      <c r="O13" s="81"/>
      <c r="P13" s="75" t="s">
        <v>103</v>
      </c>
      <c r="Q13" s="81"/>
      <c r="R13" s="81"/>
    </row>
    <row r="14" spans="1:18" ht="57" x14ac:dyDescent="0.25">
      <c r="A14" s="200" t="s">
        <v>300</v>
      </c>
      <c r="B14" s="166" t="s">
        <v>301</v>
      </c>
      <c r="C14" s="81" t="s">
        <v>100</v>
      </c>
      <c r="D14" s="91" t="s">
        <v>292</v>
      </c>
      <c r="E14" s="91" t="s">
        <v>102</v>
      </c>
      <c r="F14" s="167">
        <v>642</v>
      </c>
      <c r="G14" s="172"/>
      <c r="H14" s="172"/>
      <c r="I14" s="172"/>
      <c r="J14" s="172"/>
      <c r="K14" s="168"/>
      <c r="L14" s="108"/>
      <c r="M14" s="81" t="s">
        <v>103</v>
      </c>
      <c r="N14" s="81" t="s">
        <v>103</v>
      </c>
      <c r="O14" s="92">
        <v>185000</v>
      </c>
      <c r="P14" s="92"/>
      <c r="Q14" s="92">
        <v>185000</v>
      </c>
      <c r="R14" s="92">
        <v>84053.66</v>
      </c>
    </row>
    <row r="15" spans="1:18" ht="173.25" x14ac:dyDescent="0.25">
      <c r="A15" s="201"/>
      <c r="B15" s="176" t="s">
        <v>293</v>
      </c>
      <c r="C15" s="75"/>
      <c r="D15" s="75" t="s">
        <v>103</v>
      </c>
      <c r="E15" s="75"/>
      <c r="F15" s="75"/>
      <c r="G15" s="169">
        <v>3</v>
      </c>
      <c r="H15" s="169">
        <v>3</v>
      </c>
      <c r="I15" s="169">
        <v>1</v>
      </c>
      <c r="J15" s="169">
        <v>1</v>
      </c>
      <c r="K15" s="173">
        <v>2</v>
      </c>
      <c r="L15" s="75"/>
      <c r="M15" s="81"/>
      <c r="N15" s="81"/>
      <c r="O15" s="81"/>
      <c r="P15" s="75" t="s">
        <v>103</v>
      </c>
      <c r="Q15" s="81"/>
      <c r="R15" s="81"/>
    </row>
    <row r="16" spans="1:18" ht="28.5" x14ac:dyDescent="0.25">
      <c r="A16" s="201"/>
      <c r="B16" s="94" t="s">
        <v>117</v>
      </c>
      <c r="C16" s="75"/>
      <c r="D16" s="75"/>
      <c r="E16" s="75"/>
      <c r="F16" s="75"/>
      <c r="G16" s="174" t="s">
        <v>103</v>
      </c>
      <c r="H16" s="174" t="s">
        <v>103</v>
      </c>
      <c r="I16" s="174" t="s">
        <v>103</v>
      </c>
      <c r="J16" s="174" t="s">
        <v>103</v>
      </c>
      <c r="K16" s="174" t="s">
        <v>103</v>
      </c>
      <c r="L16" s="174" t="s">
        <v>103</v>
      </c>
      <c r="M16" s="174" t="s">
        <v>103</v>
      </c>
      <c r="N16" s="174" t="s">
        <v>103</v>
      </c>
      <c r="O16" s="174" t="s">
        <v>103</v>
      </c>
      <c r="P16" s="174" t="s">
        <v>103</v>
      </c>
      <c r="Q16" s="174" t="s">
        <v>103</v>
      </c>
      <c r="R16" s="174" t="s">
        <v>103</v>
      </c>
    </row>
    <row r="17" spans="1:18" ht="90" x14ac:dyDescent="0.25">
      <c r="A17" s="201"/>
      <c r="B17" s="171" t="s">
        <v>295</v>
      </c>
      <c r="C17" s="75"/>
      <c r="D17" s="75" t="s">
        <v>103</v>
      </c>
      <c r="E17" s="75"/>
      <c r="F17" s="75"/>
      <c r="G17" s="75"/>
      <c r="H17" s="75"/>
      <c r="I17" s="75"/>
      <c r="J17" s="75"/>
      <c r="K17" s="75"/>
      <c r="L17" s="75" t="s">
        <v>103</v>
      </c>
      <c r="M17" s="81" t="s">
        <v>302</v>
      </c>
      <c r="N17" s="95" t="s">
        <v>302</v>
      </c>
      <c r="O17" s="81"/>
      <c r="P17" s="75" t="s">
        <v>103</v>
      </c>
      <c r="Q17" s="81"/>
      <c r="R17" s="81"/>
    </row>
    <row r="18" spans="1:18" ht="28.5" x14ac:dyDescent="0.25">
      <c r="A18" s="201"/>
      <c r="B18" s="94" t="s">
        <v>118</v>
      </c>
      <c r="C18" s="75"/>
      <c r="D18" s="75"/>
      <c r="E18" s="75"/>
      <c r="F18" s="75"/>
      <c r="G18" s="174" t="s">
        <v>103</v>
      </c>
      <c r="H18" s="174" t="s">
        <v>103</v>
      </c>
      <c r="I18" s="174" t="s">
        <v>103</v>
      </c>
      <c r="J18" s="174" t="s">
        <v>103</v>
      </c>
      <c r="K18" s="174" t="s">
        <v>103</v>
      </c>
      <c r="L18" s="174" t="s">
        <v>103</v>
      </c>
      <c r="M18" s="174" t="s">
        <v>103</v>
      </c>
      <c r="N18" s="174" t="s">
        <v>103</v>
      </c>
      <c r="O18" s="174" t="s">
        <v>103</v>
      </c>
      <c r="P18" s="174" t="s">
        <v>103</v>
      </c>
      <c r="Q18" s="174" t="s">
        <v>103</v>
      </c>
      <c r="R18" s="174" t="s">
        <v>103</v>
      </c>
    </row>
    <row r="19" spans="1:18" ht="90" x14ac:dyDescent="0.25">
      <c r="A19" s="201"/>
      <c r="B19" s="171" t="s">
        <v>297</v>
      </c>
      <c r="C19" s="75"/>
      <c r="D19" s="75" t="s">
        <v>103</v>
      </c>
      <c r="E19" s="75"/>
      <c r="F19" s="75"/>
      <c r="G19" s="75"/>
      <c r="H19" s="75"/>
      <c r="I19" s="75"/>
      <c r="J19" s="75"/>
      <c r="K19" s="75"/>
      <c r="L19" s="75" t="s">
        <v>103</v>
      </c>
      <c r="M19" s="81" t="s">
        <v>303</v>
      </c>
      <c r="N19" s="81" t="s">
        <v>303</v>
      </c>
      <c r="O19" s="81"/>
      <c r="P19" s="75" t="s">
        <v>103</v>
      </c>
      <c r="Q19" s="81"/>
      <c r="R19" s="81"/>
    </row>
    <row r="20" spans="1:18" ht="44.25" x14ac:dyDescent="0.25">
      <c r="A20" s="201"/>
      <c r="B20" s="94" t="s">
        <v>298</v>
      </c>
      <c r="C20" s="75"/>
      <c r="D20" s="75"/>
      <c r="E20" s="75"/>
      <c r="F20" s="75"/>
      <c r="G20" s="174" t="s">
        <v>103</v>
      </c>
      <c r="H20" s="174" t="s">
        <v>103</v>
      </c>
      <c r="I20" s="174" t="s">
        <v>103</v>
      </c>
      <c r="J20" s="174" t="s">
        <v>103</v>
      </c>
      <c r="K20" s="174" t="s">
        <v>103</v>
      </c>
      <c r="L20" s="174" t="s">
        <v>103</v>
      </c>
      <c r="M20" s="174" t="s">
        <v>103</v>
      </c>
      <c r="N20" s="174" t="s">
        <v>103</v>
      </c>
      <c r="O20" s="174" t="s">
        <v>103</v>
      </c>
      <c r="P20" s="174" t="s">
        <v>103</v>
      </c>
      <c r="Q20" s="174" t="s">
        <v>103</v>
      </c>
      <c r="R20" s="174" t="s">
        <v>103</v>
      </c>
    </row>
    <row r="21" spans="1:18" ht="30" x14ac:dyDescent="0.25">
      <c r="A21" s="202"/>
      <c r="B21" s="171" t="s">
        <v>299</v>
      </c>
      <c r="C21" s="75"/>
      <c r="D21" s="75" t="s">
        <v>103</v>
      </c>
      <c r="E21" s="75"/>
      <c r="F21" s="75"/>
      <c r="G21" s="75"/>
      <c r="H21" s="75"/>
      <c r="I21" s="75"/>
      <c r="J21" s="75"/>
      <c r="K21" s="75"/>
      <c r="L21" s="75" t="s">
        <v>103</v>
      </c>
      <c r="M21" s="95">
        <v>45971</v>
      </c>
      <c r="N21" s="81" t="s">
        <v>304</v>
      </c>
      <c r="O21" s="81"/>
      <c r="P21" s="75" t="s">
        <v>103</v>
      </c>
      <c r="Q21" s="81"/>
      <c r="R21" s="81"/>
    </row>
    <row r="22" spans="1:18" x14ac:dyDescent="0.25">
      <c r="A22" s="81"/>
      <c r="B22" s="90" t="s">
        <v>143</v>
      </c>
      <c r="C22" s="75" t="s">
        <v>103</v>
      </c>
      <c r="D22" s="75" t="s">
        <v>103</v>
      </c>
      <c r="E22" s="75" t="s">
        <v>103</v>
      </c>
      <c r="F22" s="75" t="s">
        <v>103</v>
      </c>
      <c r="G22" s="75" t="s">
        <v>103</v>
      </c>
      <c r="H22" s="75" t="s">
        <v>103</v>
      </c>
      <c r="I22" s="75" t="s">
        <v>103</v>
      </c>
      <c r="J22" s="75" t="s">
        <v>103</v>
      </c>
      <c r="K22" s="75" t="s">
        <v>103</v>
      </c>
      <c r="L22" s="75" t="s">
        <v>103</v>
      </c>
      <c r="M22" s="75" t="s">
        <v>103</v>
      </c>
      <c r="N22" s="75" t="s">
        <v>103</v>
      </c>
      <c r="O22" s="92">
        <f>O6+O14</f>
        <v>285000</v>
      </c>
      <c r="P22" s="92"/>
      <c r="Q22" s="92">
        <f>Q6+Q14</f>
        <v>285000</v>
      </c>
      <c r="R22" s="92">
        <f>R6+R14</f>
        <v>160853.66</v>
      </c>
    </row>
  </sheetData>
  <mergeCells count="24">
    <mergeCell ref="A1:R1"/>
    <mergeCell ref="O2:P2"/>
    <mergeCell ref="Q2:R2"/>
    <mergeCell ref="E2:F2"/>
    <mergeCell ref="C2:C4"/>
    <mergeCell ref="G3:H3"/>
    <mergeCell ref="I3:J3"/>
    <mergeCell ref="F3:F4"/>
    <mergeCell ref="E3:E4"/>
    <mergeCell ref="D2:D4"/>
    <mergeCell ref="A14:A21"/>
    <mergeCell ref="A6:A13"/>
    <mergeCell ref="A2:A4"/>
    <mergeCell ref="B2:B4"/>
    <mergeCell ref="R3:R4"/>
    <mergeCell ref="Q3:Q4"/>
    <mergeCell ref="P3:P4"/>
    <mergeCell ref="O3:O4"/>
    <mergeCell ref="N3:N4"/>
    <mergeCell ref="M3:M4"/>
    <mergeCell ref="L3:L4"/>
    <mergeCell ref="K3:K4"/>
    <mergeCell ref="M2:N2"/>
    <mergeCell ref="G2:L2"/>
  </mergeCells>
  <pageMargins left="0.19685038924217199" right="0.19685038924217199" top="0.19685038924217199" bottom="0.19685038924217199" header="0.31496062874794001" footer="0.31496062874794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3"/>
  <sheetViews>
    <sheetView workbookViewId="0">
      <pane ySplit="5" topLeftCell="A115" activePane="bottomLeft" state="frozen"/>
      <selection pane="bottomLeft" activeCell="J126" sqref="J126"/>
    </sheetView>
  </sheetViews>
  <sheetFormatPr defaultColWidth="9.140625" defaultRowHeight="15" x14ac:dyDescent="0.25"/>
  <cols>
    <col min="1" max="1" width="16.42578125" style="69" customWidth="1"/>
    <col min="2" max="2" width="26.7109375" style="70" customWidth="1"/>
    <col min="3" max="3" width="9" style="71" customWidth="1"/>
    <col min="4" max="4" width="13.42578125" style="71" customWidth="1"/>
    <col min="5" max="5" width="7.28515625" style="71" customWidth="1"/>
    <col min="6" max="6" width="5.85546875" style="71" customWidth="1"/>
    <col min="7" max="7" width="8.42578125" style="71" customWidth="1"/>
    <col min="8" max="8" width="6.42578125" style="71" customWidth="1"/>
    <col min="9" max="9" width="8.140625" style="71" customWidth="1"/>
    <col min="10" max="11" width="9.140625" style="71" bestFit="1" customWidth="1"/>
    <col min="12" max="12" width="7.5703125" style="71" customWidth="1"/>
    <col min="13" max="13" width="12.140625" style="71" customWidth="1"/>
    <col min="14" max="14" width="12.140625" style="275" customWidth="1"/>
    <col min="15" max="15" width="11.7109375" style="72" customWidth="1"/>
    <col min="16" max="16" width="7.85546875" style="72" customWidth="1"/>
    <col min="17" max="17" width="12.28515625" style="72" customWidth="1"/>
    <col min="18" max="18" width="11.7109375" style="72" customWidth="1"/>
    <col min="19" max="19" width="9.140625" style="73" bestFit="1" customWidth="1"/>
    <col min="20" max="16384" width="9.140625" style="73"/>
  </cols>
  <sheetData>
    <row r="1" spans="1:23" ht="15" customHeight="1" x14ac:dyDescent="0.2">
      <c r="A1" s="69" t="s">
        <v>73</v>
      </c>
      <c r="B1" s="189" t="s">
        <v>74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  <c r="S1" s="74"/>
      <c r="T1" s="74"/>
      <c r="U1" s="74"/>
      <c r="V1" s="71"/>
      <c r="W1" s="71"/>
    </row>
    <row r="2" spans="1:23" ht="48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23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264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23" ht="36" customHeight="1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265"/>
      <c r="O4" s="187"/>
      <c r="P4" s="187"/>
      <c r="Q4" s="187"/>
      <c r="R4" s="187"/>
    </row>
    <row r="5" spans="1:23" ht="19.5" customHeight="1" x14ac:dyDescent="0.2">
      <c r="A5" s="77">
        <v>1</v>
      </c>
      <c r="B5" s="78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  <c r="K5" s="79">
        <v>11</v>
      </c>
      <c r="L5" s="79">
        <v>12</v>
      </c>
      <c r="M5" s="79">
        <v>13</v>
      </c>
      <c r="N5" s="266">
        <v>14</v>
      </c>
      <c r="O5" s="79">
        <v>15</v>
      </c>
      <c r="P5" s="79">
        <v>16</v>
      </c>
      <c r="Q5" s="79">
        <v>17</v>
      </c>
      <c r="R5" s="79">
        <v>18</v>
      </c>
    </row>
    <row r="6" spans="1:23" s="80" customFormat="1" ht="41.25" customHeight="1" x14ac:dyDescent="0.25">
      <c r="A6" s="200" t="s">
        <v>98</v>
      </c>
      <c r="B6" s="82" t="s">
        <v>99</v>
      </c>
      <c r="C6" s="83" t="s">
        <v>100</v>
      </c>
      <c r="D6" s="84" t="s">
        <v>101</v>
      </c>
      <c r="E6" s="84" t="s">
        <v>102</v>
      </c>
      <c r="F6" s="83">
        <v>642</v>
      </c>
      <c r="G6" s="83">
        <v>1</v>
      </c>
      <c r="H6" s="83">
        <v>1</v>
      </c>
      <c r="I6" s="83">
        <v>1</v>
      </c>
      <c r="J6" s="83">
        <v>1</v>
      </c>
      <c r="K6" s="83">
        <v>1</v>
      </c>
      <c r="L6" s="83"/>
      <c r="M6" s="83" t="s">
        <v>103</v>
      </c>
      <c r="N6" s="263" t="s">
        <v>103</v>
      </c>
      <c r="O6" s="85">
        <v>532649.6</v>
      </c>
      <c r="P6" s="85"/>
      <c r="Q6" s="86">
        <v>532649.6</v>
      </c>
      <c r="R6" s="86">
        <v>211993.60000000001</v>
      </c>
    </row>
    <row r="7" spans="1:23" ht="72" customHeight="1" x14ac:dyDescent="0.2">
      <c r="A7" s="201"/>
      <c r="B7" s="87" t="s">
        <v>104</v>
      </c>
      <c r="C7" s="79"/>
      <c r="D7" s="79" t="s">
        <v>103</v>
      </c>
      <c r="E7" s="79"/>
      <c r="F7" s="79"/>
      <c r="G7" s="79">
        <v>1</v>
      </c>
      <c r="H7" s="79">
        <v>1</v>
      </c>
      <c r="I7" s="79">
        <v>1</v>
      </c>
      <c r="J7" s="79">
        <v>1</v>
      </c>
      <c r="K7" s="79">
        <v>1</v>
      </c>
      <c r="L7" s="79" t="s">
        <v>103</v>
      </c>
      <c r="M7" s="83" t="s">
        <v>105</v>
      </c>
      <c r="N7" s="263" t="s">
        <v>106</v>
      </c>
      <c r="O7" s="83"/>
      <c r="P7" s="79"/>
      <c r="Q7" s="88"/>
      <c r="R7" s="88"/>
    </row>
    <row r="8" spans="1:23" ht="25.5" customHeight="1" x14ac:dyDescent="0.2">
      <c r="A8" s="201"/>
      <c r="B8" s="89" t="s">
        <v>107</v>
      </c>
      <c r="C8" s="79"/>
      <c r="D8" s="79"/>
      <c r="E8" s="79"/>
      <c r="F8" s="79"/>
      <c r="G8" s="79" t="s">
        <v>103</v>
      </c>
      <c r="H8" s="79"/>
      <c r="I8" s="79" t="s">
        <v>103</v>
      </c>
      <c r="J8" s="79"/>
      <c r="K8" s="79"/>
      <c r="L8" s="79" t="s">
        <v>103</v>
      </c>
      <c r="M8" s="79"/>
      <c r="N8" s="266"/>
      <c r="O8" s="79" t="s">
        <v>103</v>
      </c>
      <c r="P8" s="79"/>
      <c r="Q8" s="79" t="s">
        <v>103</v>
      </c>
      <c r="R8" s="79" t="s">
        <v>103</v>
      </c>
    </row>
    <row r="9" spans="1:23" ht="50.25" customHeight="1" x14ac:dyDescent="0.2">
      <c r="A9" s="201"/>
      <c r="B9" s="87" t="s">
        <v>108</v>
      </c>
      <c r="C9" s="79"/>
      <c r="D9" s="79" t="s">
        <v>103</v>
      </c>
      <c r="E9" s="79"/>
      <c r="F9" s="79"/>
      <c r="G9" s="79">
        <v>1</v>
      </c>
      <c r="H9" s="79">
        <v>1</v>
      </c>
      <c r="I9" s="79">
        <v>1</v>
      </c>
      <c r="J9" s="79">
        <v>1</v>
      </c>
      <c r="K9" s="79"/>
      <c r="L9" s="79" t="s">
        <v>103</v>
      </c>
      <c r="M9" s="83" t="s">
        <v>109</v>
      </c>
      <c r="N9" s="267">
        <v>45618</v>
      </c>
      <c r="O9" s="83"/>
      <c r="P9" s="79"/>
      <c r="Q9" s="83"/>
      <c r="R9" s="83"/>
    </row>
    <row r="10" spans="1:23" ht="25.5" customHeight="1" x14ac:dyDescent="0.2">
      <c r="A10" s="201"/>
      <c r="B10" s="89" t="s">
        <v>110</v>
      </c>
      <c r="C10" s="79"/>
      <c r="D10" s="79"/>
      <c r="E10" s="79"/>
      <c r="F10" s="79"/>
      <c r="G10" s="79" t="s">
        <v>103</v>
      </c>
      <c r="H10" s="79"/>
      <c r="I10" s="79" t="s">
        <v>103</v>
      </c>
      <c r="J10" s="79"/>
      <c r="K10" s="79"/>
      <c r="L10" s="79" t="s">
        <v>103</v>
      </c>
      <c r="M10" s="79"/>
      <c r="N10" s="266"/>
      <c r="O10" s="79" t="s">
        <v>103</v>
      </c>
      <c r="P10" s="79"/>
      <c r="Q10" s="79" t="s">
        <v>103</v>
      </c>
      <c r="R10" s="79" t="s">
        <v>103</v>
      </c>
    </row>
    <row r="11" spans="1:23" ht="46.5" customHeight="1" x14ac:dyDescent="0.2">
      <c r="A11" s="201"/>
      <c r="B11" s="87" t="s">
        <v>111</v>
      </c>
      <c r="C11" s="79"/>
      <c r="D11" s="79" t="s">
        <v>103</v>
      </c>
      <c r="E11" s="79"/>
      <c r="F11" s="79"/>
      <c r="G11" s="79">
        <v>1</v>
      </c>
      <c r="H11" s="79">
        <v>1</v>
      </c>
      <c r="I11" s="79">
        <v>1</v>
      </c>
      <c r="J11" s="79">
        <v>1</v>
      </c>
      <c r="K11" s="79"/>
      <c r="L11" s="79" t="s">
        <v>103</v>
      </c>
      <c r="M11" s="83" t="s">
        <v>112</v>
      </c>
      <c r="N11" s="267">
        <v>45637</v>
      </c>
      <c r="O11" s="83"/>
      <c r="P11" s="79"/>
      <c r="Q11" s="83"/>
      <c r="R11" s="83"/>
    </row>
    <row r="12" spans="1:23" ht="25.5" customHeight="1" x14ac:dyDescent="0.2">
      <c r="A12" s="201"/>
      <c r="B12" s="89" t="s">
        <v>113</v>
      </c>
      <c r="C12" s="79"/>
      <c r="D12" s="79"/>
      <c r="E12" s="79"/>
      <c r="F12" s="79"/>
      <c r="G12" s="79" t="s">
        <v>103</v>
      </c>
      <c r="H12" s="79"/>
      <c r="I12" s="79" t="s">
        <v>103</v>
      </c>
      <c r="J12" s="79"/>
      <c r="K12" s="79"/>
      <c r="L12" s="79" t="s">
        <v>103</v>
      </c>
      <c r="M12" s="79"/>
      <c r="N12" s="263"/>
      <c r="O12" s="79" t="s">
        <v>103</v>
      </c>
      <c r="P12" s="79"/>
      <c r="Q12" s="79" t="s">
        <v>103</v>
      </c>
      <c r="R12" s="79" t="s">
        <v>103</v>
      </c>
    </row>
    <row r="13" spans="1:23" ht="25.5" customHeight="1" x14ac:dyDescent="0.2">
      <c r="A13" s="202"/>
      <c r="B13" s="87" t="s">
        <v>114</v>
      </c>
      <c r="C13" s="79"/>
      <c r="D13" s="79" t="s">
        <v>103</v>
      </c>
      <c r="E13" s="79"/>
      <c r="F13" s="79"/>
      <c r="G13" s="79">
        <v>1</v>
      </c>
      <c r="H13" s="79">
        <v>1</v>
      </c>
      <c r="I13" s="79">
        <v>1</v>
      </c>
      <c r="J13" s="79">
        <v>1</v>
      </c>
      <c r="K13" s="79">
        <v>1</v>
      </c>
      <c r="L13" s="79" t="s">
        <v>103</v>
      </c>
      <c r="M13" s="83" t="s">
        <v>105</v>
      </c>
      <c r="N13" s="263" t="s">
        <v>106</v>
      </c>
      <c r="O13" s="83"/>
      <c r="P13" s="79"/>
      <c r="Q13" s="83"/>
      <c r="R13" s="83"/>
    </row>
    <row r="14" spans="1:23" ht="62.25" customHeight="1" x14ac:dyDescent="0.2">
      <c r="A14" s="200" t="s">
        <v>115</v>
      </c>
      <c r="B14" s="90" t="s">
        <v>116</v>
      </c>
      <c r="C14" s="81" t="s">
        <v>100</v>
      </c>
      <c r="D14" s="91" t="s">
        <v>101</v>
      </c>
      <c r="E14" s="91" t="s">
        <v>102</v>
      </c>
      <c r="F14" s="81">
        <v>642</v>
      </c>
      <c r="G14" s="81">
        <v>1</v>
      </c>
      <c r="H14" s="81">
        <v>1</v>
      </c>
      <c r="I14" s="81">
        <v>1</v>
      </c>
      <c r="J14" s="81">
        <v>1</v>
      </c>
      <c r="K14" s="81">
        <v>1</v>
      </c>
      <c r="L14" s="81"/>
      <c r="M14" s="81" t="s">
        <v>103</v>
      </c>
      <c r="N14" s="263" t="s">
        <v>103</v>
      </c>
      <c r="O14" s="92">
        <v>365996.2</v>
      </c>
      <c r="P14" s="92"/>
      <c r="Q14" s="92">
        <v>365996.2</v>
      </c>
      <c r="R14" s="92">
        <v>153368.85</v>
      </c>
    </row>
    <row r="15" spans="1:23" ht="63.75" customHeight="1" x14ac:dyDescent="0.2">
      <c r="A15" s="201"/>
      <c r="B15" s="93" t="s">
        <v>104</v>
      </c>
      <c r="C15" s="75"/>
      <c r="D15" s="75" t="s">
        <v>103</v>
      </c>
      <c r="E15" s="75"/>
      <c r="F15" s="75"/>
      <c r="G15" s="75">
        <v>1</v>
      </c>
      <c r="H15" s="75">
        <v>1</v>
      </c>
      <c r="I15" s="75">
        <v>1</v>
      </c>
      <c r="J15" s="75">
        <v>1</v>
      </c>
      <c r="K15" s="75">
        <v>1</v>
      </c>
      <c r="L15" s="75" t="s">
        <v>103</v>
      </c>
      <c r="M15" s="81" t="s">
        <v>105</v>
      </c>
      <c r="N15" s="263" t="s">
        <v>106</v>
      </c>
      <c r="O15" s="81"/>
      <c r="P15" s="75"/>
      <c r="Q15" s="81"/>
      <c r="R15" s="81"/>
    </row>
    <row r="16" spans="1:23" ht="20.25" customHeight="1" x14ac:dyDescent="0.2">
      <c r="A16" s="201"/>
      <c r="B16" s="94" t="s">
        <v>117</v>
      </c>
      <c r="C16" s="75"/>
      <c r="D16" s="75"/>
      <c r="E16" s="75"/>
      <c r="F16" s="75"/>
      <c r="G16" s="75" t="s">
        <v>103</v>
      </c>
      <c r="H16" s="75"/>
      <c r="I16" s="75" t="s">
        <v>103</v>
      </c>
      <c r="J16" s="75"/>
      <c r="K16" s="75"/>
      <c r="L16" s="75" t="s">
        <v>103</v>
      </c>
      <c r="M16" s="75"/>
      <c r="N16" s="266"/>
      <c r="O16" s="75" t="s">
        <v>103</v>
      </c>
      <c r="P16" s="75"/>
      <c r="Q16" s="75" t="s">
        <v>103</v>
      </c>
      <c r="R16" s="75" t="s">
        <v>103</v>
      </c>
    </row>
    <row r="17" spans="1:52" ht="46.5" customHeight="1" x14ac:dyDescent="0.2">
      <c r="A17" s="201"/>
      <c r="B17" s="93" t="s">
        <v>108</v>
      </c>
      <c r="C17" s="75"/>
      <c r="D17" s="75" t="s">
        <v>103</v>
      </c>
      <c r="E17" s="75"/>
      <c r="F17" s="75"/>
      <c r="G17" s="75">
        <v>1</v>
      </c>
      <c r="H17" s="75">
        <v>1</v>
      </c>
      <c r="I17" s="75">
        <v>1</v>
      </c>
      <c r="J17" s="75">
        <v>1</v>
      </c>
      <c r="K17" s="75"/>
      <c r="L17" s="75" t="s">
        <v>103</v>
      </c>
      <c r="M17" s="81" t="s">
        <v>109</v>
      </c>
      <c r="N17" s="267">
        <v>45607</v>
      </c>
      <c r="O17" s="81"/>
      <c r="P17" s="75"/>
      <c r="Q17" s="81"/>
      <c r="R17" s="81"/>
    </row>
    <row r="18" spans="1:52" ht="20.25" customHeight="1" x14ac:dyDescent="0.2">
      <c r="A18" s="201"/>
      <c r="B18" s="94" t="s">
        <v>118</v>
      </c>
      <c r="C18" s="75"/>
      <c r="D18" s="75"/>
      <c r="E18" s="75"/>
      <c r="F18" s="75"/>
      <c r="G18" s="75" t="s">
        <v>103</v>
      </c>
      <c r="H18" s="75"/>
      <c r="I18" s="75" t="s">
        <v>103</v>
      </c>
      <c r="J18" s="75"/>
      <c r="K18" s="75"/>
      <c r="L18" s="75" t="s">
        <v>103</v>
      </c>
      <c r="M18" s="75"/>
      <c r="N18" s="266"/>
      <c r="O18" s="75" t="s">
        <v>103</v>
      </c>
      <c r="P18" s="75"/>
      <c r="Q18" s="75" t="s">
        <v>103</v>
      </c>
      <c r="R18" s="75" t="s">
        <v>103</v>
      </c>
    </row>
    <row r="19" spans="1:52" ht="45" customHeight="1" x14ac:dyDescent="0.2">
      <c r="A19" s="201"/>
      <c r="B19" s="93" t="s">
        <v>111</v>
      </c>
      <c r="C19" s="75"/>
      <c r="D19" s="75" t="s">
        <v>103</v>
      </c>
      <c r="E19" s="75"/>
      <c r="F19" s="75"/>
      <c r="G19" s="75">
        <v>1</v>
      </c>
      <c r="H19" s="75">
        <v>1</v>
      </c>
      <c r="I19" s="75">
        <v>1</v>
      </c>
      <c r="J19" s="75">
        <v>1</v>
      </c>
      <c r="K19" s="75"/>
      <c r="L19" s="75" t="s">
        <v>103</v>
      </c>
      <c r="M19" s="81" t="s">
        <v>112</v>
      </c>
      <c r="N19" s="267">
        <v>45628</v>
      </c>
      <c r="O19" s="81"/>
      <c r="P19" s="75"/>
      <c r="Q19" s="81"/>
      <c r="R19" s="81"/>
    </row>
    <row r="20" spans="1:52" ht="21" customHeight="1" x14ac:dyDescent="0.2">
      <c r="A20" s="201"/>
      <c r="B20" s="94" t="s">
        <v>113</v>
      </c>
      <c r="C20" s="75"/>
      <c r="D20" s="75"/>
      <c r="E20" s="75"/>
      <c r="F20" s="75"/>
      <c r="G20" s="75" t="s">
        <v>103</v>
      </c>
      <c r="H20" s="75"/>
      <c r="I20" s="75" t="s">
        <v>103</v>
      </c>
      <c r="J20" s="75"/>
      <c r="K20" s="75"/>
      <c r="L20" s="75" t="s">
        <v>103</v>
      </c>
      <c r="M20" s="75"/>
      <c r="N20" s="266"/>
      <c r="O20" s="75" t="s">
        <v>103</v>
      </c>
      <c r="P20" s="75"/>
      <c r="Q20" s="75" t="s">
        <v>103</v>
      </c>
      <c r="R20" s="75" t="s">
        <v>103</v>
      </c>
    </row>
    <row r="21" spans="1:52" ht="29.25" customHeight="1" x14ac:dyDescent="0.2">
      <c r="A21" s="202"/>
      <c r="B21" s="93" t="s">
        <v>114</v>
      </c>
      <c r="C21" s="75"/>
      <c r="D21" s="75" t="s">
        <v>103</v>
      </c>
      <c r="E21" s="75"/>
      <c r="F21" s="75"/>
      <c r="G21" s="75">
        <v>1</v>
      </c>
      <c r="H21" s="75">
        <v>1</v>
      </c>
      <c r="I21" s="75">
        <v>1</v>
      </c>
      <c r="J21" s="75">
        <v>1</v>
      </c>
      <c r="K21" s="75">
        <v>1</v>
      </c>
      <c r="L21" s="75" t="s">
        <v>103</v>
      </c>
      <c r="M21" s="81" t="s">
        <v>105</v>
      </c>
      <c r="N21" s="263" t="s">
        <v>106</v>
      </c>
      <c r="O21" s="81"/>
      <c r="P21" s="75"/>
      <c r="Q21" s="81"/>
      <c r="R21" s="81"/>
    </row>
    <row r="22" spans="1:52" ht="48.75" customHeight="1" x14ac:dyDescent="0.2">
      <c r="A22" s="200" t="s">
        <v>119</v>
      </c>
      <c r="B22" s="90" t="s">
        <v>99</v>
      </c>
      <c r="C22" s="81" t="s">
        <v>100</v>
      </c>
      <c r="D22" s="91" t="s">
        <v>101</v>
      </c>
      <c r="E22" s="91" t="s">
        <v>102</v>
      </c>
      <c r="F22" s="81">
        <v>642</v>
      </c>
      <c r="G22" s="81">
        <v>1</v>
      </c>
      <c r="H22" s="81">
        <v>1</v>
      </c>
      <c r="I22" s="81">
        <v>1</v>
      </c>
      <c r="J22" s="81">
        <v>1</v>
      </c>
      <c r="K22" s="81">
        <v>1</v>
      </c>
      <c r="L22" s="81"/>
      <c r="M22" s="81" t="s">
        <v>105</v>
      </c>
      <c r="N22" s="267">
        <v>45838</v>
      </c>
      <c r="O22" s="92">
        <v>450560</v>
      </c>
      <c r="P22" s="92"/>
      <c r="Q22" s="92">
        <v>450560</v>
      </c>
      <c r="R22" s="92">
        <v>265826.40000000002</v>
      </c>
    </row>
    <row r="23" spans="1:52" ht="60" x14ac:dyDescent="0.2">
      <c r="A23" s="201"/>
      <c r="B23" s="93" t="s">
        <v>104</v>
      </c>
      <c r="C23" s="75"/>
      <c r="D23" s="75" t="s">
        <v>103</v>
      </c>
      <c r="E23" s="75"/>
      <c r="F23" s="75"/>
      <c r="G23" s="75">
        <v>1</v>
      </c>
      <c r="H23" s="75">
        <v>1</v>
      </c>
      <c r="I23" s="75">
        <v>1</v>
      </c>
      <c r="J23" s="75">
        <v>1</v>
      </c>
      <c r="K23" s="75">
        <v>1</v>
      </c>
      <c r="L23" s="75" t="s">
        <v>103</v>
      </c>
      <c r="M23" s="81" t="s">
        <v>105</v>
      </c>
      <c r="N23" s="263" t="s">
        <v>106</v>
      </c>
      <c r="O23" s="92"/>
      <c r="P23" s="92"/>
      <c r="Q23" s="92"/>
      <c r="R23" s="92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</row>
    <row r="24" spans="1:52" ht="14.25" x14ac:dyDescent="0.2">
      <c r="A24" s="201"/>
      <c r="B24" s="94" t="s">
        <v>107</v>
      </c>
      <c r="C24" s="75"/>
      <c r="D24" s="75"/>
      <c r="E24" s="75"/>
      <c r="F24" s="75"/>
      <c r="G24" s="75" t="s">
        <v>103</v>
      </c>
      <c r="H24" s="75"/>
      <c r="I24" s="75" t="s">
        <v>103</v>
      </c>
      <c r="J24" s="75"/>
      <c r="K24" s="75"/>
      <c r="L24" s="75" t="s">
        <v>103</v>
      </c>
      <c r="M24" s="75"/>
      <c r="N24" s="266"/>
      <c r="O24" s="75" t="s">
        <v>103</v>
      </c>
      <c r="P24" s="75"/>
      <c r="Q24" s="75" t="s">
        <v>103</v>
      </c>
      <c r="R24" s="75" t="s">
        <v>103</v>
      </c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</row>
    <row r="25" spans="1:52" ht="51" customHeight="1" x14ac:dyDescent="0.2">
      <c r="A25" s="201"/>
      <c r="B25" s="93" t="s">
        <v>108</v>
      </c>
      <c r="C25" s="75"/>
      <c r="D25" s="75" t="s">
        <v>103</v>
      </c>
      <c r="E25" s="75"/>
      <c r="F25" s="75"/>
      <c r="G25" s="75">
        <v>1</v>
      </c>
      <c r="H25" s="75">
        <v>1</v>
      </c>
      <c r="I25" s="75">
        <v>1</v>
      </c>
      <c r="J25" s="75">
        <v>1</v>
      </c>
      <c r="K25" s="75"/>
      <c r="L25" s="75" t="s">
        <v>103</v>
      </c>
      <c r="M25" s="81" t="s">
        <v>109</v>
      </c>
      <c r="N25" s="267">
        <v>45625</v>
      </c>
      <c r="O25" s="81"/>
      <c r="P25" s="75"/>
      <c r="Q25" s="81"/>
      <c r="R25" s="81"/>
    </row>
    <row r="26" spans="1:52" ht="14.25" x14ac:dyDescent="0.2">
      <c r="A26" s="201"/>
      <c r="B26" s="94" t="s">
        <v>110</v>
      </c>
      <c r="C26" s="75"/>
      <c r="D26" s="75"/>
      <c r="E26" s="75"/>
      <c r="F26" s="75"/>
      <c r="G26" s="75" t="s">
        <v>103</v>
      </c>
      <c r="H26" s="75"/>
      <c r="I26" s="75" t="s">
        <v>103</v>
      </c>
      <c r="J26" s="75"/>
      <c r="K26" s="75"/>
      <c r="L26" s="75" t="s">
        <v>103</v>
      </c>
      <c r="M26" s="75"/>
      <c r="N26" s="268"/>
      <c r="O26" s="75" t="s">
        <v>103</v>
      </c>
      <c r="P26" s="75"/>
      <c r="Q26" s="75" t="s">
        <v>103</v>
      </c>
      <c r="R26" s="75" t="s">
        <v>103</v>
      </c>
    </row>
    <row r="27" spans="1:52" ht="45" x14ac:dyDescent="0.2">
      <c r="A27" s="201"/>
      <c r="B27" s="93" t="s">
        <v>111</v>
      </c>
      <c r="C27" s="75"/>
      <c r="D27" s="75" t="s">
        <v>103</v>
      </c>
      <c r="E27" s="75"/>
      <c r="F27" s="75"/>
      <c r="G27" s="75">
        <v>1</v>
      </c>
      <c r="H27" s="75">
        <v>1</v>
      </c>
      <c r="I27" s="75">
        <v>1</v>
      </c>
      <c r="J27" s="75">
        <v>1</v>
      </c>
      <c r="K27" s="75"/>
      <c r="L27" s="75" t="s">
        <v>103</v>
      </c>
      <c r="M27" s="81" t="s">
        <v>112</v>
      </c>
      <c r="N27" s="269">
        <v>45649</v>
      </c>
      <c r="O27" s="96"/>
      <c r="P27" s="75"/>
      <c r="Q27" s="81"/>
      <c r="R27" s="81"/>
    </row>
    <row r="28" spans="1:52" ht="29.25" customHeight="1" x14ac:dyDescent="0.2">
      <c r="A28" s="201"/>
      <c r="B28" s="94" t="s">
        <v>113</v>
      </c>
      <c r="C28" s="75"/>
      <c r="D28" s="75"/>
      <c r="E28" s="75"/>
      <c r="F28" s="75"/>
      <c r="G28" s="75" t="s">
        <v>103</v>
      </c>
      <c r="H28" s="75"/>
      <c r="I28" s="75" t="s">
        <v>103</v>
      </c>
      <c r="J28" s="75"/>
      <c r="K28" s="75"/>
      <c r="L28" s="75" t="s">
        <v>103</v>
      </c>
      <c r="M28" s="81"/>
      <c r="N28" s="263"/>
      <c r="O28" s="75" t="s">
        <v>103</v>
      </c>
      <c r="P28" s="75"/>
      <c r="Q28" s="75" t="s">
        <v>103</v>
      </c>
      <c r="R28" s="75" t="s">
        <v>103</v>
      </c>
    </row>
    <row r="29" spans="1:52" ht="25.5" x14ac:dyDescent="0.2">
      <c r="A29" s="202"/>
      <c r="B29" s="93" t="s">
        <v>114</v>
      </c>
      <c r="C29" s="75"/>
      <c r="D29" s="75" t="s">
        <v>103</v>
      </c>
      <c r="E29" s="75"/>
      <c r="F29" s="75"/>
      <c r="G29" s="75">
        <v>1</v>
      </c>
      <c r="H29" s="75">
        <v>1</v>
      </c>
      <c r="I29" s="75">
        <v>1</v>
      </c>
      <c r="J29" s="75">
        <v>1</v>
      </c>
      <c r="K29" s="75">
        <v>1</v>
      </c>
      <c r="L29" s="75" t="s">
        <v>103</v>
      </c>
      <c r="M29" s="81" t="s">
        <v>105</v>
      </c>
      <c r="N29" s="263" t="s">
        <v>106</v>
      </c>
      <c r="O29" s="96"/>
      <c r="P29" s="75"/>
      <c r="Q29" s="96"/>
      <c r="R29" s="96"/>
    </row>
    <row r="30" spans="1:52" ht="50.25" customHeight="1" x14ac:dyDescent="0.2">
      <c r="A30" s="200" t="s">
        <v>120</v>
      </c>
      <c r="B30" s="90" t="s">
        <v>121</v>
      </c>
      <c r="C30" s="81" t="s">
        <v>100</v>
      </c>
      <c r="D30" s="91" t="s">
        <v>101</v>
      </c>
      <c r="E30" s="91" t="s">
        <v>102</v>
      </c>
      <c r="F30" s="81">
        <v>642</v>
      </c>
      <c r="G30" s="81">
        <v>1</v>
      </c>
      <c r="H30" s="81">
        <v>1</v>
      </c>
      <c r="I30" s="81">
        <v>1</v>
      </c>
      <c r="J30" s="81">
        <v>1</v>
      </c>
      <c r="K30" s="81">
        <v>1</v>
      </c>
      <c r="L30" s="81"/>
      <c r="M30" s="81" t="s">
        <v>103</v>
      </c>
      <c r="N30" s="263" t="s">
        <v>103</v>
      </c>
      <c r="O30" s="92">
        <v>444326.40000000002</v>
      </c>
      <c r="P30" s="92"/>
      <c r="Q30" s="97">
        <v>444326.40000000002</v>
      </c>
      <c r="R30" s="92">
        <v>96883.199999999997</v>
      </c>
    </row>
    <row r="31" spans="1:52" ht="60" x14ac:dyDescent="0.2">
      <c r="A31" s="201"/>
      <c r="B31" s="93" t="s">
        <v>104</v>
      </c>
      <c r="C31" s="75"/>
      <c r="D31" s="75" t="s">
        <v>103</v>
      </c>
      <c r="E31" s="75"/>
      <c r="F31" s="75"/>
      <c r="G31" s="75">
        <v>1</v>
      </c>
      <c r="H31" s="75">
        <v>1</v>
      </c>
      <c r="I31" s="75">
        <v>1</v>
      </c>
      <c r="J31" s="75">
        <v>1</v>
      </c>
      <c r="K31" s="75">
        <v>1</v>
      </c>
      <c r="L31" s="75" t="s">
        <v>103</v>
      </c>
      <c r="M31" s="81" t="s">
        <v>122</v>
      </c>
      <c r="N31" s="263" t="s">
        <v>123</v>
      </c>
      <c r="O31" s="81"/>
      <c r="P31" s="75"/>
      <c r="Q31" s="81"/>
      <c r="R31" s="81"/>
    </row>
    <row r="32" spans="1:52" ht="14.25" x14ac:dyDescent="0.2">
      <c r="A32" s="201"/>
      <c r="B32" s="94" t="s">
        <v>117</v>
      </c>
      <c r="C32" s="75"/>
      <c r="D32" s="75"/>
      <c r="E32" s="75"/>
      <c r="F32" s="75"/>
      <c r="G32" s="75" t="s">
        <v>103</v>
      </c>
      <c r="H32" s="75"/>
      <c r="I32" s="75" t="s">
        <v>103</v>
      </c>
      <c r="J32" s="75"/>
      <c r="K32" s="75"/>
      <c r="L32" s="75" t="s">
        <v>103</v>
      </c>
      <c r="M32" s="75"/>
      <c r="N32" s="266"/>
      <c r="O32" s="75" t="s">
        <v>103</v>
      </c>
      <c r="P32" s="75"/>
      <c r="Q32" s="75" t="s">
        <v>103</v>
      </c>
      <c r="R32" s="75" t="s">
        <v>103</v>
      </c>
    </row>
    <row r="33" spans="1:18" ht="50.25" customHeight="1" x14ac:dyDescent="0.2">
      <c r="A33" s="201"/>
      <c r="B33" s="93" t="s">
        <v>108</v>
      </c>
      <c r="C33" s="75"/>
      <c r="D33" s="75" t="s">
        <v>103</v>
      </c>
      <c r="E33" s="75"/>
      <c r="F33" s="75"/>
      <c r="G33" s="75">
        <v>1</v>
      </c>
      <c r="H33" s="75">
        <v>1</v>
      </c>
      <c r="I33" s="75">
        <v>1</v>
      </c>
      <c r="J33" s="75">
        <v>1</v>
      </c>
      <c r="K33" s="75"/>
      <c r="L33" s="75" t="s">
        <v>103</v>
      </c>
      <c r="M33" s="81" t="s">
        <v>124</v>
      </c>
      <c r="N33" s="267">
        <v>45589</v>
      </c>
      <c r="O33" s="81"/>
      <c r="P33" s="75"/>
      <c r="Q33" s="81"/>
      <c r="R33" s="81"/>
    </row>
    <row r="34" spans="1:18" ht="14.25" x14ac:dyDescent="0.2">
      <c r="A34" s="201"/>
      <c r="B34" s="94" t="s">
        <v>118</v>
      </c>
      <c r="C34" s="75"/>
      <c r="D34" s="75"/>
      <c r="E34" s="75"/>
      <c r="F34" s="75"/>
      <c r="G34" s="75" t="s">
        <v>103</v>
      </c>
      <c r="H34" s="75"/>
      <c r="I34" s="75" t="s">
        <v>103</v>
      </c>
      <c r="J34" s="75"/>
      <c r="K34" s="75"/>
      <c r="L34" s="75" t="s">
        <v>103</v>
      </c>
      <c r="M34" s="75"/>
      <c r="N34" s="266"/>
      <c r="O34" s="75" t="s">
        <v>103</v>
      </c>
      <c r="P34" s="75"/>
      <c r="Q34" s="75" t="s">
        <v>103</v>
      </c>
      <c r="R34" s="75" t="s">
        <v>103</v>
      </c>
    </row>
    <row r="35" spans="1:18" ht="45" x14ac:dyDescent="0.2">
      <c r="A35" s="201"/>
      <c r="B35" s="93" t="s">
        <v>111</v>
      </c>
      <c r="C35" s="75"/>
      <c r="D35" s="75" t="s">
        <v>103</v>
      </c>
      <c r="E35" s="75"/>
      <c r="F35" s="75"/>
      <c r="G35" s="75">
        <v>1</v>
      </c>
      <c r="H35" s="75">
        <v>1</v>
      </c>
      <c r="I35" s="75">
        <v>1</v>
      </c>
      <c r="J35" s="75">
        <v>1</v>
      </c>
      <c r="K35" s="75"/>
      <c r="L35" s="75" t="s">
        <v>103</v>
      </c>
      <c r="M35" s="81" t="s">
        <v>125</v>
      </c>
      <c r="N35" s="267">
        <v>45609</v>
      </c>
      <c r="O35" s="81"/>
      <c r="P35" s="75"/>
      <c r="Q35" s="81"/>
      <c r="R35" s="98"/>
    </row>
    <row r="36" spans="1:18" ht="14.25" x14ac:dyDescent="0.2">
      <c r="A36" s="201"/>
      <c r="B36" s="94" t="s">
        <v>113</v>
      </c>
      <c r="C36" s="75"/>
      <c r="D36" s="75"/>
      <c r="E36" s="75"/>
      <c r="F36" s="75"/>
      <c r="G36" s="75" t="s">
        <v>103</v>
      </c>
      <c r="H36" s="75"/>
      <c r="I36" s="75" t="s">
        <v>103</v>
      </c>
      <c r="J36" s="75"/>
      <c r="K36" s="75"/>
      <c r="L36" s="75" t="s">
        <v>103</v>
      </c>
      <c r="M36" s="75"/>
      <c r="N36" s="266"/>
      <c r="O36" s="75" t="s">
        <v>103</v>
      </c>
      <c r="P36" s="75"/>
      <c r="Q36" s="75" t="s">
        <v>103</v>
      </c>
      <c r="R36" s="75" t="s">
        <v>103</v>
      </c>
    </row>
    <row r="37" spans="1:18" ht="27" customHeight="1" x14ac:dyDescent="0.2">
      <c r="A37" s="202"/>
      <c r="B37" s="93" t="s">
        <v>114</v>
      </c>
      <c r="C37" s="75"/>
      <c r="D37" s="75" t="s">
        <v>103</v>
      </c>
      <c r="E37" s="75"/>
      <c r="F37" s="75"/>
      <c r="G37" s="75">
        <v>1</v>
      </c>
      <c r="H37" s="75">
        <v>1</v>
      </c>
      <c r="I37" s="75">
        <v>1</v>
      </c>
      <c r="J37" s="75">
        <v>1</v>
      </c>
      <c r="K37" s="75">
        <v>1</v>
      </c>
      <c r="L37" s="75" t="s">
        <v>103</v>
      </c>
      <c r="M37" s="81" t="s">
        <v>122</v>
      </c>
      <c r="N37" s="263" t="s">
        <v>123</v>
      </c>
      <c r="O37" s="81"/>
      <c r="P37" s="75"/>
      <c r="Q37" s="81"/>
      <c r="R37" s="81"/>
    </row>
    <row r="38" spans="1:18" ht="42.75" customHeight="1" x14ac:dyDescent="0.2">
      <c r="A38" s="200" t="s">
        <v>126</v>
      </c>
      <c r="B38" s="90" t="s">
        <v>121</v>
      </c>
      <c r="C38" s="81" t="s">
        <v>100</v>
      </c>
      <c r="D38" s="91" t="s">
        <v>101</v>
      </c>
      <c r="E38" s="91" t="s">
        <v>102</v>
      </c>
      <c r="F38" s="81">
        <v>642</v>
      </c>
      <c r="G38" s="81">
        <v>1</v>
      </c>
      <c r="H38" s="81">
        <v>1</v>
      </c>
      <c r="I38" s="81">
        <v>1</v>
      </c>
      <c r="J38" s="81">
        <v>1</v>
      </c>
      <c r="K38" s="81">
        <v>1</v>
      </c>
      <c r="L38" s="81"/>
      <c r="M38" s="81" t="s">
        <v>103</v>
      </c>
      <c r="N38" s="263" t="s">
        <v>103</v>
      </c>
      <c r="O38" s="99">
        <v>606687</v>
      </c>
      <c r="P38" s="99"/>
      <c r="Q38" s="99">
        <v>606687</v>
      </c>
      <c r="R38" s="92">
        <v>245496</v>
      </c>
    </row>
    <row r="39" spans="1:18" ht="60" x14ac:dyDescent="0.2">
      <c r="A39" s="201"/>
      <c r="B39" s="93" t="s">
        <v>104</v>
      </c>
      <c r="C39" s="75"/>
      <c r="D39" s="75" t="s">
        <v>103</v>
      </c>
      <c r="E39" s="75"/>
      <c r="F39" s="75"/>
      <c r="G39" s="75">
        <v>1</v>
      </c>
      <c r="H39" s="75">
        <v>1</v>
      </c>
      <c r="I39" s="75">
        <v>1</v>
      </c>
      <c r="J39" s="75">
        <v>1</v>
      </c>
      <c r="K39" s="75">
        <v>1</v>
      </c>
      <c r="L39" s="75" t="s">
        <v>103</v>
      </c>
      <c r="M39" s="81" t="s">
        <v>122</v>
      </c>
      <c r="N39" s="263" t="s">
        <v>106</v>
      </c>
      <c r="O39" s="81"/>
      <c r="P39" s="75"/>
      <c r="Q39" s="81"/>
      <c r="R39" s="81"/>
    </row>
    <row r="40" spans="1:18" ht="14.25" x14ac:dyDescent="0.2">
      <c r="A40" s="201"/>
      <c r="B40" s="94" t="s">
        <v>107</v>
      </c>
      <c r="C40" s="75"/>
      <c r="D40" s="75"/>
      <c r="E40" s="75"/>
      <c r="F40" s="75"/>
      <c r="G40" s="75" t="s">
        <v>103</v>
      </c>
      <c r="H40" s="75"/>
      <c r="I40" s="75" t="s">
        <v>103</v>
      </c>
      <c r="J40" s="75"/>
      <c r="K40" s="75"/>
      <c r="L40" s="75" t="s">
        <v>103</v>
      </c>
      <c r="M40" s="75"/>
      <c r="N40" s="266"/>
      <c r="O40" s="75" t="s">
        <v>103</v>
      </c>
      <c r="P40" s="75"/>
      <c r="Q40" s="75" t="s">
        <v>103</v>
      </c>
      <c r="R40" s="75" t="s">
        <v>103</v>
      </c>
    </row>
    <row r="41" spans="1:18" ht="50.25" customHeight="1" x14ac:dyDescent="0.2">
      <c r="A41" s="201"/>
      <c r="B41" s="93" t="s">
        <v>108</v>
      </c>
      <c r="C41" s="75"/>
      <c r="D41" s="75" t="s">
        <v>103</v>
      </c>
      <c r="E41" s="75"/>
      <c r="F41" s="75"/>
      <c r="G41" s="75">
        <v>1</v>
      </c>
      <c r="H41" s="75">
        <v>1</v>
      </c>
      <c r="I41" s="75">
        <v>1</v>
      </c>
      <c r="J41" s="75">
        <v>1</v>
      </c>
      <c r="K41" s="75"/>
      <c r="L41" s="75" t="s">
        <v>103</v>
      </c>
      <c r="M41" s="81" t="s">
        <v>109</v>
      </c>
      <c r="N41" s="267">
        <v>45611</v>
      </c>
      <c r="O41" s="81"/>
      <c r="P41" s="75"/>
      <c r="Q41" s="81"/>
      <c r="R41" s="81"/>
    </row>
    <row r="42" spans="1:18" ht="14.25" x14ac:dyDescent="0.2">
      <c r="A42" s="201"/>
      <c r="B42" s="94" t="s">
        <v>110</v>
      </c>
      <c r="C42" s="75"/>
      <c r="D42" s="75"/>
      <c r="E42" s="75"/>
      <c r="F42" s="75"/>
      <c r="G42" s="75" t="s">
        <v>103</v>
      </c>
      <c r="H42" s="75"/>
      <c r="I42" s="75" t="s">
        <v>103</v>
      </c>
      <c r="J42" s="75"/>
      <c r="K42" s="75"/>
      <c r="L42" s="75" t="s">
        <v>103</v>
      </c>
      <c r="M42" s="75"/>
      <c r="N42" s="266"/>
      <c r="O42" s="75" t="s">
        <v>103</v>
      </c>
      <c r="P42" s="75"/>
      <c r="Q42" s="75" t="s">
        <v>103</v>
      </c>
      <c r="R42" s="75" t="s">
        <v>103</v>
      </c>
    </row>
    <row r="43" spans="1:18" ht="45" x14ac:dyDescent="0.2">
      <c r="A43" s="201"/>
      <c r="B43" s="93" t="s">
        <v>111</v>
      </c>
      <c r="C43" s="75"/>
      <c r="D43" s="75" t="s">
        <v>103</v>
      </c>
      <c r="E43" s="75"/>
      <c r="F43" s="75"/>
      <c r="G43" s="75">
        <v>1</v>
      </c>
      <c r="H43" s="75">
        <v>1</v>
      </c>
      <c r="I43" s="75">
        <v>1</v>
      </c>
      <c r="J43" s="75">
        <v>1</v>
      </c>
      <c r="K43" s="75"/>
      <c r="L43" s="75" t="s">
        <v>103</v>
      </c>
      <c r="M43" s="81" t="s">
        <v>125</v>
      </c>
      <c r="N43" s="267">
        <v>45636</v>
      </c>
      <c r="O43" s="81"/>
      <c r="P43" s="75"/>
      <c r="Q43" s="81"/>
      <c r="R43" s="81"/>
    </row>
    <row r="44" spans="1:18" ht="14.25" x14ac:dyDescent="0.2">
      <c r="A44" s="201"/>
      <c r="B44" s="94" t="s">
        <v>113</v>
      </c>
      <c r="C44" s="75"/>
      <c r="D44" s="75"/>
      <c r="E44" s="75"/>
      <c r="F44" s="75"/>
      <c r="G44" s="75" t="s">
        <v>103</v>
      </c>
      <c r="H44" s="75"/>
      <c r="I44" s="75" t="s">
        <v>103</v>
      </c>
      <c r="J44" s="75"/>
      <c r="K44" s="75"/>
      <c r="L44" s="75" t="s">
        <v>103</v>
      </c>
      <c r="M44" s="75"/>
      <c r="N44" s="266"/>
      <c r="O44" s="75" t="s">
        <v>103</v>
      </c>
      <c r="P44" s="75"/>
      <c r="Q44" s="75" t="s">
        <v>103</v>
      </c>
      <c r="R44" s="75" t="s">
        <v>103</v>
      </c>
    </row>
    <row r="45" spans="1:18" ht="26.25" customHeight="1" x14ac:dyDescent="0.2">
      <c r="A45" s="202"/>
      <c r="B45" s="93" t="s">
        <v>114</v>
      </c>
      <c r="C45" s="75"/>
      <c r="D45" s="75" t="s">
        <v>103</v>
      </c>
      <c r="E45" s="75"/>
      <c r="F45" s="75"/>
      <c r="G45" s="75">
        <v>1</v>
      </c>
      <c r="H45" s="75">
        <v>1</v>
      </c>
      <c r="I45" s="75">
        <v>1</v>
      </c>
      <c r="J45" s="75">
        <v>1</v>
      </c>
      <c r="K45" s="75">
        <v>1</v>
      </c>
      <c r="L45" s="75" t="s">
        <v>103</v>
      </c>
      <c r="M45" s="81" t="s">
        <v>122</v>
      </c>
      <c r="N45" s="263" t="s">
        <v>106</v>
      </c>
      <c r="O45" s="81"/>
      <c r="P45" s="75"/>
      <c r="Q45" s="81"/>
      <c r="R45" s="81"/>
    </row>
    <row r="46" spans="1:18" ht="46.5" customHeight="1" x14ac:dyDescent="0.2">
      <c r="A46" s="200" t="s">
        <v>127</v>
      </c>
      <c r="B46" s="90" t="s">
        <v>121</v>
      </c>
      <c r="C46" s="81" t="s">
        <v>100</v>
      </c>
      <c r="D46" s="91" t="s">
        <v>101</v>
      </c>
      <c r="E46" s="91" t="s">
        <v>102</v>
      </c>
      <c r="F46" s="81">
        <v>642</v>
      </c>
      <c r="G46" s="81">
        <v>1</v>
      </c>
      <c r="H46" s="81">
        <v>1</v>
      </c>
      <c r="I46" s="81">
        <v>1</v>
      </c>
      <c r="J46" s="81">
        <v>1</v>
      </c>
      <c r="K46" s="81">
        <v>1</v>
      </c>
      <c r="L46" s="81"/>
      <c r="M46" s="81" t="s">
        <v>103</v>
      </c>
      <c r="N46" s="263" t="s">
        <v>103</v>
      </c>
      <c r="O46" s="92">
        <v>500112</v>
      </c>
      <c r="P46" s="92"/>
      <c r="Q46" s="92">
        <v>500112</v>
      </c>
      <c r="R46" s="92">
        <v>230184</v>
      </c>
    </row>
    <row r="47" spans="1:18" ht="60" x14ac:dyDescent="0.2">
      <c r="A47" s="201"/>
      <c r="B47" s="93" t="s">
        <v>104</v>
      </c>
      <c r="C47" s="75"/>
      <c r="D47" s="75" t="s">
        <v>103</v>
      </c>
      <c r="E47" s="75"/>
      <c r="F47" s="75"/>
      <c r="G47" s="75">
        <v>1</v>
      </c>
      <c r="H47" s="75">
        <v>1</v>
      </c>
      <c r="I47" s="75">
        <v>1</v>
      </c>
      <c r="J47" s="75">
        <v>1</v>
      </c>
      <c r="K47" s="75">
        <v>1</v>
      </c>
      <c r="L47" s="75" t="s">
        <v>103</v>
      </c>
      <c r="M47" s="81" t="s">
        <v>122</v>
      </c>
      <c r="N47" s="263" t="s">
        <v>106</v>
      </c>
      <c r="O47" s="81"/>
      <c r="P47" s="75"/>
      <c r="Q47" s="81"/>
      <c r="R47" s="81"/>
    </row>
    <row r="48" spans="1:18" ht="14.25" x14ac:dyDescent="0.2">
      <c r="A48" s="201"/>
      <c r="B48" s="94" t="s">
        <v>117</v>
      </c>
      <c r="C48" s="75"/>
      <c r="D48" s="75"/>
      <c r="E48" s="75"/>
      <c r="F48" s="75"/>
      <c r="G48" s="75" t="s">
        <v>103</v>
      </c>
      <c r="H48" s="75"/>
      <c r="I48" s="75" t="s">
        <v>103</v>
      </c>
      <c r="J48" s="75"/>
      <c r="K48" s="75"/>
      <c r="L48" s="75" t="s">
        <v>103</v>
      </c>
      <c r="M48" s="75"/>
      <c r="N48" s="266"/>
      <c r="O48" s="75" t="s">
        <v>103</v>
      </c>
      <c r="P48" s="75"/>
      <c r="Q48" s="75" t="s">
        <v>103</v>
      </c>
      <c r="R48" s="75" t="s">
        <v>103</v>
      </c>
    </row>
    <row r="49" spans="1:18" ht="46.5" customHeight="1" x14ac:dyDescent="0.2">
      <c r="A49" s="201"/>
      <c r="B49" s="93" t="s">
        <v>108</v>
      </c>
      <c r="C49" s="75"/>
      <c r="D49" s="75" t="s">
        <v>103</v>
      </c>
      <c r="E49" s="75"/>
      <c r="F49" s="75"/>
      <c r="G49" s="75">
        <v>1</v>
      </c>
      <c r="H49" s="75">
        <v>1</v>
      </c>
      <c r="I49" s="75">
        <v>1</v>
      </c>
      <c r="J49" s="75">
        <v>1</v>
      </c>
      <c r="K49" s="75"/>
      <c r="L49" s="75" t="s">
        <v>103</v>
      </c>
      <c r="M49" s="81" t="s">
        <v>124</v>
      </c>
      <c r="N49" s="267">
        <v>45582</v>
      </c>
      <c r="O49" s="81"/>
      <c r="P49" s="75"/>
      <c r="Q49" s="81"/>
      <c r="R49" s="81"/>
    </row>
    <row r="50" spans="1:18" ht="14.25" x14ac:dyDescent="0.2">
      <c r="A50" s="201"/>
      <c r="B50" s="94" t="s">
        <v>118</v>
      </c>
      <c r="C50" s="75"/>
      <c r="D50" s="75"/>
      <c r="E50" s="75"/>
      <c r="F50" s="75"/>
      <c r="G50" s="75" t="s">
        <v>103</v>
      </c>
      <c r="H50" s="75"/>
      <c r="I50" s="75" t="s">
        <v>103</v>
      </c>
      <c r="J50" s="75"/>
      <c r="K50" s="75"/>
      <c r="L50" s="75" t="s">
        <v>103</v>
      </c>
      <c r="M50" s="75"/>
      <c r="N50" s="266"/>
      <c r="O50" s="75" t="s">
        <v>103</v>
      </c>
      <c r="P50" s="75"/>
      <c r="Q50" s="75" t="s">
        <v>103</v>
      </c>
      <c r="R50" s="75" t="s">
        <v>103</v>
      </c>
    </row>
    <row r="51" spans="1:18" ht="45" x14ac:dyDescent="0.2">
      <c r="A51" s="201"/>
      <c r="B51" s="93" t="s">
        <v>111</v>
      </c>
      <c r="C51" s="75"/>
      <c r="D51" s="75" t="s">
        <v>103</v>
      </c>
      <c r="E51" s="75"/>
      <c r="F51" s="75"/>
      <c r="G51" s="75">
        <v>1</v>
      </c>
      <c r="H51" s="75">
        <v>1</v>
      </c>
      <c r="I51" s="75">
        <v>1</v>
      </c>
      <c r="J51" s="75">
        <v>1</v>
      </c>
      <c r="K51" s="75"/>
      <c r="L51" s="75" t="s">
        <v>103</v>
      </c>
      <c r="M51" s="81" t="s">
        <v>125</v>
      </c>
      <c r="N51" s="267">
        <v>45604</v>
      </c>
      <c r="O51" s="81"/>
      <c r="P51" s="75"/>
      <c r="Q51" s="81"/>
      <c r="R51" s="81"/>
    </row>
    <row r="52" spans="1:18" ht="14.25" x14ac:dyDescent="0.2">
      <c r="A52" s="201"/>
      <c r="B52" s="94" t="s">
        <v>113</v>
      </c>
      <c r="C52" s="75"/>
      <c r="D52" s="75"/>
      <c r="E52" s="75"/>
      <c r="F52" s="75"/>
      <c r="G52" s="75" t="s">
        <v>103</v>
      </c>
      <c r="H52" s="75"/>
      <c r="I52" s="75" t="s">
        <v>103</v>
      </c>
      <c r="J52" s="75"/>
      <c r="K52" s="75"/>
      <c r="L52" s="75" t="s">
        <v>103</v>
      </c>
      <c r="M52" s="75"/>
      <c r="N52" s="266"/>
      <c r="O52" s="75" t="s">
        <v>103</v>
      </c>
      <c r="P52" s="75"/>
      <c r="Q52" s="75" t="s">
        <v>103</v>
      </c>
      <c r="R52" s="75" t="s">
        <v>103</v>
      </c>
    </row>
    <row r="53" spans="1:18" ht="30" customHeight="1" x14ac:dyDescent="0.2">
      <c r="A53" s="202"/>
      <c r="B53" s="93" t="s">
        <v>114</v>
      </c>
      <c r="C53" s="75"/>
      <c r="D53" s="75" t="s">
        <v>103</v>
      </c>
      <c r="E53" s="75"/>
      <c r="F53" s="75"/>
      <c r="G53" s="75">
        <v>1</v>
      </c>
      <c r="H53" s="75">
        <v>1</v>
      </c>
      <c r="I53" s="75">
        <v>1</v>
      </c>
      <c r="J53" s="75">
        <v>1</v>
      </c>
      <c r="K53" s="75">
        <v>1</v>
      </c>
      <c r="L53" s="75" t="s">
        <v>103</v>
      </c>
      <c r="M53" s="81" t="s">
        <v>122</v>
      </c>
      <c r="N53" s="263" t="s">
        <v>106</v>
      </c>
      <c r="O53" s="81"/>
      <c r="P53" s="75"/>
      <c r="Q53" s="81"/>
      <c r="R53" s="81"/>
    </row>
    <row r="54" spans="1:18" ht="48" customHeight="1" x14ac:dyDescent="0.2">
      <c r="A54" s="200" t="s">
        <v>128</v>
      </c>
      <c r="B54" s="90" t="s">
        <v>99</v>
      </c>
      <c r="C54" s="81" t="s">
        <v>100</v>
      </c>
      <c r="D54" s="91" t="s">
        <v>101</v>
      </c>
      <c r="E54" s="91" t="s">
        <v>102</v>
      </c>
      <c r="F54" s="81">
        <v>642</v>
      </c>
      <c r="G54" s="81">
        <v>1</v>
      </c>
      <c r="H54" s="81">
        <v>1</v>
      </c>
      <c r="I54" s="81">
        <v>1</v>
      </c>
      <c r="J54" s="81">
        <v>1</v>
      </c>
      <c r="K54" s="81">
        <v>1</v>
      </c>
      <c r="L54" s="81"/>
      <c r="M54" s="81" t="s">
        <v>103</v>
      </c>
      <c r="N54" s="263" t="s">
        <v>103</v>
      </c>
      <c r="O54" s="92">
        <v>480339</v>
      </c>
      <c r="P54" s="92"/>
      <c r="Q54" s="92">
        <v>480339</v>
      </c>
      <c r="R54" s="92">
        <v>225144</v>
      </c>
    </row>
    <row r="55" spans="1:18" ht="60" x14ac:dyDescent="0.2">
      <c r="A55" s="201"/>
      <c r="B55" s="93" t="s">
        <v>104</v>
      </c>
      <c r="C55" s="75"/>
      <c r="D55" s="75" t="s">
        <v>103</v>
      </c>
      <c r="E55" s="75"/>
      <c r="F55" s="75"/>
      <c r="G55" s="75">
        <v>1</v>
      </c>
      <c r="H55" s="75">
        <v>1</v>
      </c>
      <c r="I55" s="75">
        <v>1</v>
      </c>
      <c r="J55" s="75">
        <v>1</v>
      </c>
      <c r="K55" s="75">
        <v>1</v>
      </c>
      <c r="L55" s="75" t="s">
        <v>103</v>
      </c>
      <c r="M55" s="81" t="s">
        <v>105</v>
      </c>
      <c r="N55" s="263" t="s">
        <v>106</v>
      </c>
      <c r="O55" s="81"/>
      <c r="P55" s="75"/>
      <c r="Q55" s="81"/>
      <c r="R55" s="81"/>
    </row>
    <row r="56" spans="1:18" ht="14.25" x14ac:dyDescent="0.2">
      <c r="A56" s="201"/>
      <c r="B56" s="94" t="s">
        <v>107</v>
      </c>
      <c r="C56" s="75"/>
      <c r="D56" s="75"/>
      <c r="E56" s="75"/>
      <c r="F56" s="75"/>
      <c r="G56" s="75" t="s">
        <v>103</v>
      </c>
      <c r="H56" s="75"/>
      <c r="I56" s="75" t="s">
        <v>103</v>
      </c>
      <c r="J56" s="75"/>
      <c r="K56" s="75"/>
      <c r="L56" s="75" t="s">
        <v>103</v>
      </c>
      <c r="M56" s="75"/>
      <c r="N56" s="266"/>
      <c r="O56" s="75" t="s">
        <v>103</v>
      </c>
      <c r="P56" s="75"/>
      <c r="Q56" s="75" t="s">
        <v>103</v>
      </c>
      <c r="R56" s="75" t="s">
        <v>103</v>
      </c>
    </row>
    <row r="57" spans="1:18" ht="46.5" customHeight="1" x14ac:dyDescent="0.2">
      <c r="A57" s="201"/>
      <c r="B57" s="93" t="s">
        <v>108</v>
      </c>
      <c r="C57" s="75"/>
      <c r="D57" s="75" t="s">
        <v>103</v>
      </c>
      <c r="E57" s="75"/>
      <c r="F57" s="75"/>
      <c r="G57" s="75">
        <v>1</v>
      </c>
      <c r="H57" s="75">
        <v>1</v>
      </c>
      <c r="I57" s="75">
        <v>1</v>
      </c>
      <c r="J57" s="75">
        <v>1</v>
      </c>
      <c r="K57" s="75"/>
      <c r="L57" s="75" t="s">
        <v>103</v>
      </c>
      <c r="M57" s="81" t="s">
        <v>109</v>
      </c>
      <c r="N57" s="267">
        <v>45569</v>
      </c>
      <c r="O57" s="81"/>
      <c r="P57" s="75"/>
      <c r="Q57" s="81"/>
      <c r="R57" s="81"/>
    </row>
    <row r="58" spans="1:18" ht="14.25" x14ac:dyDescent="0.2">
      <c r="A58" s="201"/>
      <c r="B58" s="94" t="s">
        <v>110</v>
      </c>
      <c r="C58" s="75"/>
      <c r="D58" s="75"/>
      <c r="E58" s="75"/>
      <c r="F58" s="75"/>
      <c r="G58" s="75" t="s">
        <v>103</v>
      </c>
      <c r="H58" s="75"/>
      <c r="I58" s="75" t="s">
        <v>103</v>
      </c>
      <c r="J58" s="75"/>
      <c r="K58" s="75"/>
      <c r="L58" s="75" t="s">
        <v>103</v>
      </c>
      <c r="M58" s="75"/>
      <c r="N58" s="266"/>
      <c r="O58" s="75" t="s">
        <v>103</v>
      </c>
      <c r="P58" s="75"/>
      <c r="Q58" s="75" t="s">
        <v>103</v>
      </c>
      <c r="R58" s="75" t="s">
        <v>103</v>
      </c>
    </row>
    <row r="59" spans="1:18" ht="45" x14ac:dyDescent="0.2">
      <c r="A59" s="201"/>
      <c r="B59" s="93" t="s">
        <v>111</v>
      </c>
      <c r="C59" s="75"/>
      <c r="D59" s="75" t="s">
        <v>103</v>
      </c>
      <c r="E59" s="75"/>
      <c r="F59" s="75"/>
      <c r="G59" s="75">
        <v>1</v>
      </c>
      <c r="H59" s="75">
        <v>1</v>
      </c>
      <c r="I59" s="75">
        <v>1</v>
      </c>
      <c r="J59" s="75">
        <v>1</v>
      </c>
      <c r="K59" s="75"/>
      <c r="L59" s="75" t="s">
        <v>103</v>
      </c>
      <c r="M59" s="81" t="s">
        <v>112</v>
      </c>
      <c r="N59" s="267">
        <v>45626</v>
      </c>
      <c r="O59" s="81"/>
      <c r="P59" s="75"/>
      <c r="Q59" s="81"/>
      <c r="R59" s="81"/>
    </row>
    <row r="60" spans="1:18" ht="15.75" customHeight="1" x14ac:dyDescent="0.2">
      <c r="A60" s="201"/>
      <c r="B60" s="94" t="s">
        <v>113</v>
      </c>
      <c r="C60" s="75"/>
      <c r="D60" s="75"/>
      <c r="E60" s="75"/>
      <c r="F60" s="75"/>
      <c r="G60" s="75" t="s">
        <v>103</v>
      </c>
      <c r="H60" s="75"/>
      <c r="I60" s="75" t="s">
        <v>103</v>
      </c>
      <c r="J60" s="75"/>
      <c r="K60" s="75"/>
      <c r="L60" s="75" t="s">
        <v>103</v>
      </c>
      <c r="M60" s="75"/>
      <c r="N60" s="266"/>
      <c r="O60" s="75" t="s">
        <v>103</v>
      </c>
      <c r="P60" s="75"/>
      <c r="Q60" s="75" t="s">
        <v>103</v>
      </c>
      <c r="R60" s="75" t="s">
        <v>103</v>
      </c>
    </row>
    <row r="61" spans="1:18" ht="29.25" customHeight="1" x14ac:dyDescent="0.2">
      <c r="A61" s="202"/>
      <c r="B61" s="93" t="s">
        <v>114</v>
      </c>
      <c r="C61" s="75"/>
      <c r="D61" s="75" t="s">
        <v>103</v>
      </c>
      <c r="E61" s="75"/>
      <c r="F61" s="75"/>
      <c r="G61" s="75">
        <v>1</v>
      </c>
      <c r="H61" s="75">
        <v>1</v>
      </c>
      <c r="I61" s="75">
        <v>1</v>
      </c>
      <c r="J61" s="75">
        <v>1</v>
      </c>
      <c r="K61" s="75">
        <v>1</v>
      </c>
      <c r="L61" s="75" t="s">
        <v>103</v>
      </c>
      <c r="M61" s="81" t="s">
        <v>105</v>
      </c>
      <c r="N61" s="263" t="s">
        <v>106</v>
      </c>
      <c r="O61" s="81"/>
      <c r="P61" s="75"/>
      <c r="Q61" s="81"/>
      <c r="R61" s="81"/>
    </row>
    <row r="62" spans="1:18" ht="48.75" customHeight="1" x14ac:dyDescent="0.2">
      <c r="A62" s="209" t="s">
        <v>129</v>
      </c>
      <c r="B62" s="90" t="s">
        <v>99</v>
      </c>
      <c r="C62" s="81" t="s">
        <v>100</v>
      </c>
      <c r="D62" s="91" t="s">
        <v>101</v>
      </c>
      <c r="E62" s="100" t="s">
        <v>130</v>
      </c>
      <c r="F62" s="81">
        <v>642</v>
      </c>
      <c r="G62" s="81">
        <v>3</v>
      </c>
      <c r="H62" s="81">
        <v>3</v>
      </c>
      <c r="I62" s="81">
        <v>3</v>
      </c>
      <c r="J62" s="81">
        <v>3</v>
      </c>
      <c r="K62" s="81">
        <v>3</v>
      </c>
      <c r="L62" s="81"/>
      <c r="M62" s="81" t="s">
        <v>103</v>
      </c>
      <c r="N62" s="263" t="s">
        <v>103</v>
      </c>
      <c r="O62" s="92">
        <v>1144012.32</v>
      </c>
      <c r="P62" s="92"/>
      <c r="Q62" s="92">
        <v>1144012.32</v>
      </c>
      <c r="R62" s="92">
        <v>547324.31999999995</v>
      </c>
    </row>
    <row r="63" spans="1:18" ht="60" x14ac:dyDescent="0.2">
      <c r="A63" s="210"/>
      <c r="B63" s="93" t="s">
        <v>104</v>
      </c>
      <c r="C63" s="75"/>
      <c r="D63" s="75" t="s">
        <v>103</v>
      </c>
      <c r="E63" s="75"/>
      <c r="F63" s="75"/>
      <c r="G63" s="75">
        <v>3</v>
      </c>
      <c r="H63" s="75">
        <v>3</v>
      </c>
      <c r="I63" s="75">
        <v>3</v>
      </c>
      <c r="J63" s="75">
        <v>3</v>
      </c>
      <c r="K63" s="75">
        <v>3</v>
      </c>
      <c r="L63" s="75" t="s">
        <v>103</v>
      </c>
      <c r="M63" s="81" t="s">
        <v>105</v>
      </c>
      <c r="N63" s="263" t="s">
        <v>106</v>
      </c>
      <c r="O63" s="81"/>
      <c r="P63" s="75"/>
      <c r="Q63" s="81"/>
      <c r="R63" s="81"/>
    </row>
    <row r="64" spans="1:18" ht="14.25" x14ac:dyDescent="0.2">
      <c r="A64" s="210"/>
      <c r="B64" s="94" t="s">
        <v>117</v>
      </c>
      <c r="C64" s="75"/>
      <c r="D64" s="75"/>
      <c r="E64" s="75"/>
      <c r="F64" s="75"/>
      <c r="G64" s="75" t="s">
        <v>103</v>
      </c>
      <c r="H64" s="75"/>
      <c r="I64" s="75" t="s">
        <v>103</v>
      </c>
      <c r="J64" s="75"/>
      <c r="K64" s="75"/>
      <c r="L64" s="75" t="s">
        <v>103</v>
      </c>
      <c r="M64" s="75"/>
      <c r="N64" s="266"/>
      <c r="O64" s="75" t="s">
        <v>103</v>
      </c>
      <c r="P64" s="75"/>
      <c r="Q64" s="75" t="s">
        <v>103</v>
      </c>
      <c r="R64" s="75" t="s">
        <v>103</v>
      </c>
    </row>
    <row r="65" spans="1:18" ht="49.5" customHeight="1" x14ac:dyDescent="0.2">
      <c r="A65" s="210"/>
      <c r="B65" s="93" t="s">
        <v>108</v>
      </c>
      <c r="C65" s="75"/>
      <c r="D65" s="75" t="s">
        <v>103</v>
      </c>
      <c r="E65" s="75"/>
      <c r="F65" s="75"/>
      <c r="G65" s="75">
        <v>3</v>
      </c>
      <c r="H65" s="75">
        <v>3</v>
      </c>
      <c r="I65" s="75">
        <v>3</v>
      </c>
      <c r="J65" s="75">
        <v>3</v>
      </c>
      <c r="K65" s="75"/>
      <c r="L65" s="75" t="s">
        <v>103</v>
      </c>
      <c r="M65" s="81" t="s">
        <v>109</v>
      </c>
      <c r="N65" s="267">
        <v>45593</v>
      </c>
      <c r="O65" s="81"/>
      <c r="P65" s="75"/>
      <c r="Q65" s="81"/>
      <c r="R65" s="81"/>
    </row>
    <row r="66" spans="1:18" ht="14.25" x14ac:dyDescent="0.2">
      <c r="A66" s="210"/>
      <c r="B66" s="94" t="s">
        <v>118</v>
      </c>
      <c r="C66" s="75"/>
      <c r="D66" s="75"/>
      <c r="E66" s="75"/>
      <c r="F66" s="75"/>
      <c r="G66" s="75" t="s">
        <v>103</v>
      </c>
      <c r="H66" s="75"/>
      <c r="I66" s="75" t="s">
        <v>103</v>
      </c>
      <c r="J66" s="75"/>
      <c r="K66" s="75"/>
      <c r="L66" s="75" t="s">
        <v>103</v>
      </c>
      <c r="M66" s="75"/>
      <c r="N66" s="266"/>
      <c r="O66" s="75" t="s">
        <v>103</v>
      </c>
      <c r="P66" s="75"/>
      <c r="Q66" s="75" t="s">
        <v>103</v>
      </c>
      <c r="R66" s="75" t="s">
        <v>103</v>
      </c>
    </row>
    <row r="67" spans="1:18" ht="45" x14ac:dyDescent="0.2">
      <c r="A67" s="210"/>
      <c r="B67" s="93" t="s">
        <v>111</v>
      </c>
      <c r="C67" s="75"/>
      <c r="D67" s="75" t="s">
        <v>103</v>
      </c>
      <c r="E67" s="75"/>
      <c r="F67" s="75"/>
      <c r="G67" s="75">
        <v>3</v>
      </c>
      <c r="H67" s="75">
        <v>3</v>
      </c>
      <c r="I67" s="75">
        <v>3</v>
      </c>
      <c r="J67" s="75">
        <v>3</v>
      </c>
      <c r="K67" s="75"/>
      <c r="L67" s="75" t="s">
        <v>103</v>
      </c>
      <c r="M67" s="81" t="s">
        <v>112</v>
      </c>
      <c r="N67" s="267">
        <v>45649</v>
      </c>
      <c r="O67" s="81"/>
      <c r="P67" s="75"/>
      <c r="Q67" s="81"/>
      <c r="R67" s="81"/>
    </row>
    <row r="68" spans="1:18" ht="14.25" x14ac:dyDescent="0.2">
      <c r="A68" s="210"/>
      <c r="B68" s="94" t="s">
        <v>113</v>
      </c>
      <c r="C68" s="75"/>
      <c r="D68" s="75"/>
      <c r="E68" s="75"/>
      <c r="F68" s="75"/>
      <c r="G68" s="75" t="s">
        <v>103</v>
      </c>
      <c r="H68" s="75"/>
      <c r="I68" s="75" t="s">
        <v>103</v>
      </c>
      <c r="J68" s="75"/>
      <c r="K68" s="75"/>
      <c r="L68" s="75" t="s">
        <v>103</v>
      </c>
      <c r="M68" s="75"/>
      <c r="N68" s="266"/>
      <c r="O68" s="75" t="s">
        <v>103</v>
      </c>
      <c r="P68" s="75"/>
      <c r="Q68" s="75" t="s">
        <v>103</v>
      </c>
      <c r="R68" s="75" t="s">
        <v>103</v>
      </c>
    </row>
    <row r="69" spans="1:18" ht="31.5" customHeight="1" x14ac:dyDescent="0.2">
      <c r="A69" s="211"/>
      <c r="B69" s="93" t="s">
        <v>114</v>
      </c>
      <c r="C69" s="75"/>
      <c r="D69" s="75" t="s">
        <v>103</v>
      </c>
      <c r="E69" s="75"/>
      <c r="F69" s="75"/>
      <c r="G69" s="75">
        <v>3</v>
      </c>
      <c r="H69" s="75">
        <v>3</v>
      </c>
      <c r="I69" s="75">
        <v>3</v>
      </c>
      <c r="J69" s="75">
        <v>3</v>
      </c>
      <c r="K69" s="75">
        <v>3</v>
      </c>
      <c r="L69" s="75" t="s">
        <v>103</v>
      </c>
      <c r="M69" s="81" t="s">
        <v>105</v>
      </c>
      <c r="N69" s="263" t="s">
        <v>106</v>
      </c>
      <c r="O69" s="81"/>
      <c r="P69" s="75"/>
      <c r="Q69" s="81"/>
      <c r="R69" s="81"/>
    </row>
    <row r="70" spans="1:18" ht="50.25" customHeight="1" x14ac:dyDescent="0.2">
      <c r="A70" s="200" t="s">
        <v>131</v>
      </c>
      <c r="B70" s="90" t="s">
        <v>99</v>
      </c>
      <c r="C70" s="81" t="s">
        <v>100</v>
      </c>
      <c r="D70" s="91" t="s">
        <v>101</v>
      </c>
      <c r="E70" s="91" t="s">
        <v>102</v>
      </c>
      <c r="F70" s="81">
        <v>642</v>
      </c>
      <c r="G70" s="81">
        <v>1</v>
      </c>
      <c r="H70" s="81">
        <v>1</v>
      </c>
      <c r="I70" s="81">
        <v>1</v>
      </c>
      <c r="J70" s="81">
        <v>1</v>
      </c>
      <c r="K70" s="81">
        <v>1</v>
      </c>
      <c r="L70" s="81"/>
      <c r="M70" s="81" t="s">
        <v>103</v>
      </c>
      <c r="N70" s="263" t="s">
        <v>103</v>
      </c>
      <c r="O70" s="92">
        <v>424320</v>
      </c>
      <c r="P70" s="92"/>
      <c r="Q70" s="92">
        <v>424320</v>
      </c>
      <c r="R70" s="92">
        <v>269160</v>
      </c>
    </row>
    <row r="71" spans="1:18" ht="60" x14ac:dyDescent="0.2">
      <c r="A71" s="201"/>
      <c r="B71" s="93" t="s">
        <v>104</v>
      </c>
      <c r="C71" s="75"/>
      <c r="D71" s="75" t="s">
        <v>103</v>
      </c>
      <c r="E71" s="75"/>
      <c r="F71" s="75"/>
      <c r="G71" s="75">
        <v>1</v>
      </c>
      <c r="H71" s="75">
        <v>1</v>
      </c>
      <c r="I71" s="75">
        <v>1</v>
      </c>
      <c r="J71" s="75">
        <v>1</v>
      </c>
      <c r="K71" s="75">
        <v>1</v>
      </c>
      <c r="L71" s="75" t="s">
        <v>103</v>
      </c>
      <c r="M71" s="81" t="s">
        <v>105</v>
      </c>
      <c r="N71" s="263" t="s">
        <v>106</v>
      </c>
      <c r="O71" s="81"/>
      <c r="P71" s="75"/>
      <c r="Q71" s="81"/>
      <c r="R71" s="81"/>
    </row>
    <row r="72" spans="1:18" ht="14.25" x14ac:dyDescent="0.2">
      <c r="A72" s="201"/>
      <c r="B72" s="94" t="s">
        <v>107</v>
      </c>
      <c r="C72" s="75"/>
      <c r="D72" s="75"/>
      <c r="E72" s="75"/>
      <c r="F72" s="75"/>
      <c r="G72" s="75" t="s">
        <v>103</v>
      </c>
      <c r="H72" s="75"/>
      <c r="I72" s="75" t="s">
        <v>103</v>
      </c>
      <c r="J72" s="75"/>
      <c r="K72" s="75"/>
      <c r="L72" s="75" t="s">
        <v>103</v>
      </c>
      <c r="M72" s="75"/>
      <c r="N72" s="266"/>
      <c r="O72" s="75" t="s">
        <v>103</v>
      </c>
      <c r="P72" s="75"/>
      <c r="Q72" s="75" t="s">
        <v>103</v>
      </c>
      <c r="R72" s="75" t="s">
        <v>103</v>
      </c>
    </row>
    <row r="73" spans="1:18" ht="48" customHeight="1" x14ac:dyDescent="0.2">
      <c r="A73" s="201"/>
      <c r="B73" s="93" t="s">
        <v>108</v>
      </c>
      <c r="C73" s="75"/>
      <c r="D73" s="75" t="s">
        <v>103</v>
      </c>
      <c r="E73" s="75"/>
      <c r="F73" s="75"/>
      <c r="G73" s="75">
        <v>1</v>
      </c>
      <c r="H73" s="75">
        <v>1</v>
      </c>
      <c r="I73" s="75">
        <v>1</v>
      </c>
      <c r="J73" s="75">
        <v>1</v>
      </c>
      <c r="K73" s="75"/>
      <c r="L73" s="75" t="s">
        <v>103</v>
      </c>
      <c r="M73" s="95">
        <v>45626</v>
      </c>
      <c r="N73" s="267">
        <v>45601</v>
      </c>
      <c r="O73" s="81"/>
      <c r="P73" s="75"/>
      <c r="Q73" s="81"/>
      <c r="R73" s="81"/>
    </row>
    <row r="74" spans="1:18" ht="14.25" x14ac:dyDescent="0.2">
      <c r="A74" s="201"/>
      <c r="B74" s="94" t="s">
        <v>110</v>
      </c>
      <c r="C74" s="75"/>
      <c r="D74" s="75"/>
      <c r="E74" s="75"/>
      <c r="F74" s="75"/>
      <c r="G74" s="75" t="s">
        <v>103</v>
      </c>
      <c r="H74" s="75"/>
      <c r="I74" s="75" t="s">
        <v>103</v>
      </c>
      <c r="J74" s="75"/>
      <c r="K74" s="75"/>
      <c r="L74" s="75" t="s">
        <v>103</v>
      </c>
      <c r="M74" s="75"/>
      <c r="N74" s="266"/>
      <c r="O74" s="75" t="s">
        <v>103</v>
      </c>
      <c r="P74" s="75"/>
      <c r="Q74" s="75" t="s">
        <v>103</v>
      </c>
      <c r="R74" s="75" t="s">
        <v>103</v>
      </c>
    </row>
    <row r="75" spans="1:18" ht="45" x14ac:dyDescent="0.2">
      <c r="A75" s="201"/>
      <c r="B75" s="93" t="s">
        <v>111</v>
      </c>
      <c r="C75" s="75"/>
      <c r="D75" s="75" t="s">
        <v>103</v>
      </c>
      <c r="E75" s="75"/>
      <c r="F75" s="75"/>
      <c r="G75" s="75">
        <v>1</v>
      </c>
      <c r="H75" s="75">
        <v>1</v>
      </c>
      <c r="I75" s="75">
        <v>1</v>
      </c>
      <c r="J75" s="75">
        <v>1</v>
      </c>
      <c r="K75" s="75"/>
      <c r="L75" s="75" t="s">
        <v>103</v>
      </c>
      <c r="M75" s="81" t="s">
        <v>112</v>
      </c>
      <c r="N75" s="267">
        <v>45629</v>
      </c>
      <c r="O75" s="81"/>
      <c r="P75" s="75"/>
      <c r="Q75" s="81"/>
      <c r="R75" s="81"/>
    </row>
    <row r="76" spans="1:18" ht="14.25" x14ac:dyDescent="0.2">
      <c r="A76" s="201"/>
      <c r="B76" s="94" t="s">
        <v>113</v>
      </c>
      <c r="C76" s="75"/>
      <c r="D76" s="75"/>
      <c r="E76" s="75"/>
      <c r="F76" s="75"/>
      <c r="G76" s="75" t="s">
        <v>103</v>
      </c>
      <c r="H76" s="75"/>
      <c r="I76" s="75" t="s">
        <v>103</v>
      </c>
      <c r="J76" s="75"/>
      <c r="K76" s="75"/>
      <c r="L76" s="75" t="s">
        <v>103</v>
      </c>
      <c r="M76" s="75"/>
      <c r="N76" s="266"/>
      <c r="O76" s="75" t="s">
        <v>103</v>
      </c>
      <c r="P76" s="75"/>
      <c r="Q76" s="75" t="s">
        <v>103</v>
      </c>
      <c r="R76" s="75" t="s">
        <v>103</v>
      </c>
    </row>
    <row r="77" spans="1:18" ht="28.5" customHeight="1" x14ac:dyDescent="0.2">
      <c r="A77" s="202"/>
      <c r="B77" s="93" t="s">
        <v>114</v>
      </c>
      <c r="C77" s="75"/>
      <c r="D77" s="75" t="s">
        <v>103</v>
      </c>
      <c r="E77" s="75"/>
      <c r="F77" s="75"/>
      <c r="G77" s="75">
        <v>1</v>
      </c>
      <c r="H77" s="75">
        <v>1</v>
      </c>
      <c r="I77" s="75">
        <v>1</v>
      </c>
      <c r="J77" s="75">
        <v>1</v>
      </c>
      <c r="K77" s="75">
        <v>1</v>
      </c>
      <c r="L77" s="75" t="s">
        <v>103</v>
      </c>
      <c r="M77" s="81" t="s">
        <v>105</v>
      </c>
      <c r="N77" s="263" t="s">
        <v>106</v>
      </c>
      <c r="O77" s="81"/>
      <c r="P77" s="75"/>
      <c r="Q77" s="81"/>
      <c r="R77" s="81"/>
    </row>
    <row r="78" spans="1:18" s="71" customFormat="1" ht="47.25" customHeight="1" x14ac:dyDescent="0.2">
      <c r="A78" s="203" t="s">
        <v>132</v>
      </c>
      <c r="B78" s="102" t="s">
        <v>121</v>
      </c>
      <c r="C78" s="101" t="s">
        <v>73</v>
      </c>
      <c r="D78" s="100" t="s">
        <v>101</v>
      </c>
      <c r="E78" s="100" t="s">
        <v>130</v>
      </c>
      <c r="F78" s="101">
        <v>642</v>
      </c>
      <c r="G78" s="101">
        <v>1</v>
      </c>
      <c r="H78" s="101">
        <v>1</v>
      </c>
      <c r="I78" s="101">
        <v>1</v>
      </c>
      <c r="J78" s="101">
        <v>1</v>
      </c>
      <c r="K78" s="101">
        <v>1</v>
      </c>
      <c r="L78" s="101"/>
      <c r="M78" s="101" t="s">
        <v>103</v>
      </c>
      <c r="N78" s="270" t="s">
        <v>103</v>
      </c>
      <c r="O78" s="103">
        <v>546913.80000000005</v>
      </c>
      <c r="P78" s="101"/>
      <c r="Q78" s="103">
        <v>546913.80000000005</v>
      </c>
      <c r="R78" s="103">
        <v>252950</v>
      </c>
    </row>
    <row r="79" spans="1:18" s="71" customFormat="1" ht="60" x14ac:dyDescent="0.2">
      <c r="A79" s="204"/>
      <c r="B79" s="104" t="s">
        <v>133</v>
      </c>
      <c r="C79" s="105"/>
      <c r="D79" s="105" t="s">
        <v>103</v>
      </c>
      <c r="E79" s="105"/>
      <c r="F79" s="105"/>
      <c r="G79" s="105">
        <v>1</v>
      </c>
      <c r="H79" s="105">
        <v>1</v>
      </c>
      <c r="I79" s="105">
        <v>1</v>
      </c>
      <c r="J79" s="105">
        <v>1</v>
      </c>
      <c r="K79" s="105">
        <v>1</v>
      </c>
      <c r="L79" s="105" t="s">
        <v>103</v>
      </c>
      <c r="M79" s="101" t="s">
        <v>105</v>
      </c>
      <c r="N79" s="270" t="s">
        <v>106</v>
      </c>
      <c r="O79" s="101"/>
      <c r="P79" s="105"/>
      <c r="Q79" s="101"/>
      <c r="R79" s="101"/>
    </row>
    <row r="80" spans="1:18" s="71" customFormat="1" ht="14.25" x14ac:dyDescent="0.2">
      <c r="A80" s="204"/>
      <c r="B80" s="106" t="s">
        <v>117</v>
      </c>
      <c r="C80" s="105"/>
      <c r="D80" s="105"/>
      <c r="E80" s="105"/>
      <c r="F80" s="105"/>
      <c r="G80" s="105" t="s">
        <v>103</v>
      </c>
      <c r="H80" s="105"/>
      <c r="I80" s="105" t="s">
        <v>103</v>
      </c>
      <c r="J80" s="105"/>
      <c r="K80" s="105"/>
      <c r="L80" s="105" t="s">
        <v>103</v>
      </c>
      <c r="M80" s="105"/>
      <c r="N80" s="271"/>
      <c r="O80" s="105" t="s">
        <v>103</v>
      </c>
      <c r="P80" s="105"/>
      <c r="Q80" s="105" t="s">
        <v>103</v>
      </c>
      <c r="R80" s="105" t="s">
        <v>103</v>
      </c>
    </row>
    <row r="81" spans="1:18" s="71" customFormat="1" ht="48" customHeight="1" x14ac:dyDescent="0.2">
      <c r="A81" s="204"/>
      <c r="B81" s="104" t="s">
        <v>134</v>
      </c>
      <c r="C81" s="105"/>
      <c r="D81" s="105" t="s">
        <v>103</v>
      </c>
      <c r="E81" s="105"/>
      <c r="F81" s="105"/>
      <c r="G81" s="105">
        <v>1</v>
      </c>
      <c r="H81" s="105">
        <v>1</v>
      </c>
      <c r="I81" s="105">
        <v>1</v>
      </c>
      <c r="J81" s="105">
        <v>1</v>
      </c>
      <c r="K81" s="105"/>
      <c r="L81" s="105" t="s">
        <v>103</v>
      </c>
      <c r="M81" s="101" t="s">
        <v>109</v>
      </c>
      <c r="N81" s="272">
        <v>45558</v>
      </c>
      <c r="O81" s="101"/>
      <c r="P81" s="105"/>
      <c r="Q81" s="101"/>
      <c r="R81" s="101"/>
    </row>
    <row r="82" spans="1:18" s="71" customFormat="1" ht="14.25" x14ac:dyDescent="0.2">
      <c r="A82" s="204"/>
      <c r="B82" s="106" t="s">
        <v>118</v>
      </c>
      <c r="C82" s="105"/>
      <c r="D82" s="105"/>
      <c r="E82" s="105"/>
      <c r="F82" s="105"/>
      <c r="G82" s="105" t="s">
        <v>103</v>
      </c>
      <c r="H82" s="105"/>
      <c r="I82" s="105" t="s">
        <v>103</v>
      </c>
      <c r="J82" s="105"/>
      <c r="K82" s="105"/>
      <c r="L82" s="105" t="s">
        <v>103</v>
      </c>
      <c r="M82" s="105"/>
      <c r="N82" s="271"/>
      <c r="O82" s="105" t="s">
        <v>103</v>
      </c>
      <c r="P82" s="105"/>
      <c r="Q82" s="105" t="s">
        <v>103</v>
      </c>
      <c r="R82" s="105" t="s">
        <v>103</v>
      </c>
    </row>
    <row r="83" spans="1:18" s="71" customFormat="1" ht="45" x14ac:dyDescent="0.2">
      <c r="A83" s="204"/>
      <c r="B83" s="104" t="s">
        <v>111</v>
      </c>
      <c r="C83" s="105"/>
      <c r="D83" s="105" t="s">
        <v>103</v>
      </c>
      <c r="E83" s="105"/>
      <c r="F83" s="105"/>
      <c r="G83" s="105">
        <v>1</v>
      </c>
      <c r="H83" s="105">
        <v>1</v>
      </c>
      <c r="I83" s="105">
        <v>1</v>
      </c>
      <c r="J83" s="105">
        <v>1</v>
      </c>
      <c r="K83" s="105"/>
      <c r="L83" s="105" t="s">
        <v>103</v>
      </c>
      <c r="M83" s="101" t="s">
        <v>112</v>
      </c>
      <c r="N83" s="272">
        <v>45614</v>
      </c>
      <c r="O83" s="103"/>
      <c r="P83" s="105"/>
      <c r="Q83" s="103"/>
      <c r="R83" s="103"/>
    </row>
    <row r="84" spans="1:18" s="71" customFormat="1" ht="14.25" x14ac:dyDescent="0.2">
      <c r="A84" s="204"/>
      <c r="B84" s="106" t="s">
        <v>113</v>
      </c>
      <c r="C84" s="105"/>
      <c r="D84" s="105"/>
      <c r="E84" s="105"/>
      <c r="F84" s="105"/>
      <c r="G84" s="105" t="s">
        <v>103</v>
      </c>
      <c r="H84" s="105"/>
      <c r="I84" s="105" t="s">
        <v>103</v>
      </c>
      <c r="J84" s="105"/>
      <c r="K84" s="105"/>
      <c r="L84" s="105" t="s">
        <v>103</v>
      </c>
      <c r="M84" s="105"/>
      <c r="N84" s="271"/>
      <c r="O84" s="105" t="s">
        <v>103</v>
      </c>
      <c r="P84" s="105"/>
      <c r="Q84" s="105" t="s">
        <v>103</v>
      </c>
      <c r="R84" s="105" t="s">
        <v>103</v>
      </c>
    </row>
    <row r="85" spans="1:18" s="71" customFormat="1" ht="30" customHeight="1" x14ac:dyDescent="0.2">
      <c r="A85" s="205"/>
      <c r="B85" s="104" t="s">
        <v>114</v>
      </c>
      <c r="C85" s="105"/>
      <c r="D85" s="105" t="s">
        <v>103</v>
      </c>
      <c r="E85" s="105"/>
      <c r="F85" s="105"/>
      <c r="G85" s="105">
        <v>1</v>
      </c>
      <c r="H85" s="105">
        <v>1</v>
      </c>
      <c r="I85" s="105">
        <v>1</v>
      </c>
      <c r="J85" s="105">
        <v>1</v>
      </c>
      <c r="K85" s="105">
        <v>1</v>
      </c>
      <c r="L85" s="105" t="s">
        <v>103</v>
      </c>
      <c r="M85" s="101" t="s">
        <v>105</v>
      </c>
      <c r="N85" s="270" t="s">
        <v>106</v>
      </c>
      <c r="O85" s="107"/>
      <c r="P85" s="105"/>
      <c r="Q85" s="107"/>
      <c r="R85" s="107"/>
    </row>
    <row r="86" spans="1:18" ht="51" customHeight="1" x14ac:dyDescent="0.2">
      <c r="A86" s="200" t="s">
        <v>135</v>
      </c>
      <c r="B86" s="90" t="s">
        <v>121</v>
      </c>
      <c r="C86" s="81" t="s">
        <v>100</v>
      </c>
      <c r="D86" s="91" t="s">
        <v>101</v>
      </c>
      <c r="E86" s="91" t="s">
        <v>102</v>
      </c>
      <c r="F86" s="81">
        <v>642</v>
      </c>
      <c r="G86" s="81">
        <v>1</v>
      </c>
      <c r="H86" s="81">
        <v>1</v>
      </c>
      <c r="I86" s="81">
        <v>1</v>
      </c>
      <c r="J86" s="81">
        <v>1</v>
      </c>
      <c r="K86" s="81">
        <v>1</v>
      </c>
      <c r="L86" s="81"/>
      <c r="M86" s="81" t="s">
        <v>103</v>
      </c>
      <c r="N86" s="263" t="s">
        <v>103</v>
      </c>
      <c r="O86" s="92">
        <v>581380</v>
      </c>
      <c r="P86" s="81"/>
      <c r="Q86" s="92">
        <v>581380</v>
      </c>
      <c r="R86" s="92">
        <v>279974.99</v>
      </c>
    </row>
    <row r="87" spans="1:18" ht="60" x14ac:dyDescent="0.2">
      <c r="A87" s="201"/>
      <c r="B87" s="93" t="s">
        <v>104</v>
      </c>
      <c r="C87" s="75"/>
      <c r="D87" s="75" t="s">
        <v>103</v>
      </c>
      <c r="E87" s="75"/>
      <c r="F87" s="75"/>
      <c r="G87" s="75">
        <v>1</v>
      </c>
      <c r="H87" s="75">
        <v>1</v>
      </c>
      <c r="I87" s="75">
        <v>1</v>
      </c>
      <c r="J87" s="75">
        <v>1</v>
      </c>
      <c r="K87" s="75">
        <v>1</v>
      </c>
      <c r="L87" s="75" t="s">
        <v>103</v>
      </c>
      <c r="M87" s="101" t="s">
        <v>105</v>
      </c>
      <c r="N87" s="273" t="s">
        <v>106</v>
      </c>
      <c r="O87" s="75" t="s">
        <v>103</v>
      </c>
      <c r="P87" s="75"/>
      <c r="Q87" s="81"/>
      <c r="R87" s="81"/>
    </row>
    <row r="88" spans="1:18" ht="14.25" x14ac:dyDescent="0.2">
      <c r="A88" s="201"/>
      <c r="B88" s="94" t="s">
        <v>107</v>
      </c>
      <c r="C88" s="75"/>
      <c r="D88" s="75"/>
      <c r="E88" s="75"/>
      <c r="F88" s="75"/>
      <c r="G88" s="75" t="s">
        <v>103</v>
      </c>
      <c r="H88" s="75"/>
      <c r="I88" s="75" t="s">
        <v>103</v>
      </c>
      <c r="J88" s="75"/>
      <c r="K88" s="75"/>
      <c r="L88" s="75" t="s">
        <v>103</v>
      </c>
      <c r="M88" s="81"/>
      <c r="N88" s="263"/>
      <c r="O88" s="75" t="s">
        <v>103</v>
      </c>
      <c r="P88" s="75"/>
      <c r="Q88" s="75" t="s">
        <v>103</v>
      </c>
      <c r="R88" s="75" t="s">
        <v>103</v>
      </c>
    </row>
    <row r="89" spans="1:18" ht="47.25" customHeight="1" x14ac:dyDescent="0.2">
      <c r="A89" s="201"/>
      <c r="B89" s="93" t="s">
        <v>108</v>
      </c>
      <c r="C89" s="75"/>
      <c r="D89" s="75" t="s">
        <v>103</v>
      </c>
      <c r="E89" s="75"/>
      <c r="F89" s="75"/>
      <c r="G89" s="75">
        <v>1</v>
      </c>
      <c r="H89" s="75">
        <v>1</v>
      </c>
      <c r="I89" s="75">
        <v>1</v>
      </c>
      <c r="J89" s="75">
        <v>1</v>
      </c>
      <c r="K89" s="75"/>
      <c r="L89" s="75" t="s">
        <v>103</v>
      </c>
      <c r="M89" s="101" t="s">
        <v>124</v>
      </c>
      <c r="N89" s="274">
        <v>45541</v>
      </c>
      <c r="O89" s="81"/>
      <c r="P89" s="75"/>
      <c r="Q89" s="81"/>
      <c r="R89" s="81"/>
    </row>
    <row r="90" spans="1:18" ht="14.25" x14ac:dyDescent="0.2">
      <c r="A90" s="201"/>
      <c r="B90" s="94" t="s">
        <v>110</v>
      </c>
      <c r="C90" s="75"/>
      <c r="D90" s="75"/>
      <c r="E90" s="75"/>
      <c r="F90" s="75"/>
      <c r="G90" s="75" t="s">
        <v>103</v>
      </c>
      <c r="H90" s="75"/>
      <c r="I90" s="75" t="s">
        <v>103</v>
      </c>
      <c r="J90" s="75"/>
      <c r="K90" s="75"/>
      <c r="L90" s="75" t="s">
        <v>103</v>
      </c>
      <c r="M90" s="81"/>
      <c r="N90" s="263"/>
      <c r="O90" s="75" t="s">
        <v>103</v>
      </c>
      <c r="P90" s="75"/>
      <c r="Q90" s="75" t="s">
        <v>103</v>
      </c>
      <c r="R90" s="75" t="s">
        <v>103</v>
      </c>
    </row>
    <row r="91" spans="1:18" ht="45" x14ac:dyDescent="0.2">
      <c r="A91" s="201"/>
      <c r="B91" s="93" t="s">
        <v>111</v>
      </c>
      <c r="C91" s="75"/>
      <c r="D91" s="75" t="s">
        <v>103</v>
      </c>
      <c r="E91" s="75"/>
      <c r="F91" s="75"/>
      <c r="G91" s="75">
        <v>1</v>
      </c>
      <c r="H91" s="75">
        <v>1</v>
      </c>
      <c r="I91" s="75">
        <v>1</v>
      </c>
      <c r="J91" s="75">
        <v>1</v>
      </c>
      <c r="K91" s="75"/>
      <c r="L91" s="75" t="s">
        <v>103</v>
      </c>
      <c r="M91" s="101" t="s">
        <v>125</v>
      </c>
      <c r="N91" s="274">
        <v>45574</v>
      </c>
      <c r="O91" s="81"/>
      <c r="P91" s="75"/>
      <c r="Q91" s="81"/>
      <c r="R91" s="81"/>
    </row>
    <row r="92" spans="1:18" ht="14.25" x14ac:dyDescent="0.2">
      <c r="A92" s="201"/>
      <c r="B92" s="94" t="s">
        <v>113</v>
      </c>
      <c r="C92" s="75"/>
      <c r="D92" s="75"/>
      <c r="E92" s="75"/>
      <c r="F92" s="75"/>
      <c r="G92" s="75" t="s">
        <v>103</v>
      </c>
      <c r="H92" s="75"/>
      <c r="I92" s="75" t="s">
        <v>103</v>
      </c>
      <c r="J92" s="75"/>
      <c r="K92" s="75"/>
      <c r="L92" s="75" t="s">
        <v>103</v>
      </c>
      <c r="M92" s="81"/>
      <c r="N92" s="263"/>
      <c r="O92" s="75" t="s">
        <v>103</v>
      </c>
      <c r="P92" s="75"/>
      <c r="Q92" s="75" t="s">
        <v>103</v>
      </c>
      <c r="R92" s="75" t="s">
        <v>103</v>
      </c>
    </row>
    <row r="93" spans="1:18" ht="27.75" customHeight="1" x14ac:dyDescent="0.2">
      <c r="A93" s="202"/>
      <c r="B93" s="93" t="s">
        <v>114</v>
      </c>
      <c r="C93" s="75"/>
      <c r="D93" s="75" t="s">
        <v>103</v>
      </c>
      <c r="E93" s="75"/>
      <c r="F93" s="75"/>
      <c r="G93" s="75">
        <v>1</v>
      </c>
      <c r="H93" s="75">
        <v>1</v>
      </c>
      <c r="I93" s="75">
        <v>1</v>
      </c>
      <c r="J93" s="75">
        <v>1</v>
      </c>
      <c r="K93" s="75">
        <v>1</v>
      </c>
      <c r="L93" s="75" t="s">
        <v>103</v>
      </c>
      <c r="M93" s="101" t="s">
        <v>105</v>
      </c>
      <c r="N93" s="273" t="s">
        <v>106</v>
      </c>
      <c r="O93" s="92"/>
      <c r="P93" s="75"/>
      <c r="Q93" s="81"/>
      <c r="R93" s="81"/>
    </row>
    <row r="94" spans="1:18" ht="48.75" customHeight="1" x14ac:dyDescent="0.2">
      <c r="A94" s="206" t="s">
        <v>136</v>
      </c>
      <c r="B94" s="90" t="s">
        <v>99</v>
      </c>
      <c r="C94" s="81" t="s">
        <v>100</v>
      </c>
      <c r="D94" s="91" t="s">
        <v>101</v>
      </c>
      <c r="E94" s="91" t="s">
        <v>102</v>
      </c>
      <c r="F94" s="81">
        <v>642</v>
      </c>
      <c r="G94" s="81">
        <v>1</v>
      </c>
      <c r="H94" s="81">
        <v>1</v>
      </c>
      <c r="I94" s="81">
        <v>1</v>
      </c>
      <c r="J94" s="81">
        <v>1</v>
      </c>
      <c r="K94" s="81">
        <v>1</v>
      </c>
      <c r="L94" s="81"/>
      <c r="M94" s="81" t="s">
        <v>103</v>
      </c>
      <c r="N94" s="263" t="s">
        <v>103</v>
      </c>
      <c r="O94" s="92">
        <v>482980</v>
      </c>
      <c r="P94" s="92"/>
      <c r="Q94" s="92">
        <v>482980</v>
      </c>
      <c r="R94" s="92">
        <v>241490</v>
      </c>
    </row>
    <row r="95" spans="1:18" ht="60" x14ac:dyDescent="0.2">
      <c r="A95" s="207"/>
      <c r="B95" s="93" t="s">
        <v>104</v>
      </c>
      <c r="C95" s="75"/>
      <c r="D95" s="75" t="s">
        <v>103</v>
      </c>
      <c r="E95" s="75"/>
      <c r="F95" s="75"/>
      <c r="G95" s="75">
        <v>1</v>
      </c>
      <c r="H95" s="75">
        <v>1</v>
      </c>
      <c r="I95" s="75">
        <v>1</v>
      </c>
      <c r="J95" s="75">
        <v>1</v>
      </c>
      <c r="K95" s="75">
        <v>1</v>
      </c>
      <c r="L95" s="75" t="s">
        <v>103</v>
      </c>
      <c r="M95" s="81" t="s">
        <v>105</v>
      </c>
      <c r="N95" s="263" t="s">
        <v>106</v>
      </c>
      <c r="O95" s="81"/>
      <c r="P95" s="75"/>
      <c r="Q95" s="81"/>
      <c r="R95" s="81"/>
    </row>
    <row r="96" spans="1:18" ht="14.25" x14ac:dyDescent="0.2">
      <c r="A96" s="207"/>
      <c r="B96" s="94" t="s">
        <v>117</v>
      </c>
      <c r="C96" s="75"/>
      <c r="D96" s="75"/>
      <c r="E96" s="75"/>
      <c r="F96" s="75"/>
      <c r="G96" s="75" t="s">
        <v>103</v>
      </c>
      <c r="H96" s="75"/>
      <c r="I96" s="75" t="s">
        <v>103</v>
      </c>
      <c r="J96" s="75"/>
      <c r="K96" s="75"/>
      <c r="L96" s="75" t="s">
        <v>103</v>
      </c>
      <c r="M96" s="75"/>
      <c r="N96" s="266"/>
      <c r="O96" s="75" t="s">
        <v>103</v>
      </c>
      <c r="P96" s="75"/>
      <c r="Q96" s="75" t="s">
        <v>103</v>
      </c>
      <c r="R96" s="75" t="s">
        <v>103</v>
      </c>
    </row>
    <row r="97" spans="1:18" ht="46.5" customHeight="1" x14ac:dyDescent="0.2">
      <c r="A97" s="207"/>
      <c r="B97" s="93" t="s">
        <v>108</v>
      </c>
      <c r="C97" s="75"/>
      <c r="D97" s="75" t="s">
        <v>103</v>
      </c>
      <c r="E97" s="75"/>
      <c r="F97" s="75"/>
      <c r="G97" s="75">
        <v>1</v>
      </c>
      <c r="H97" s="75">
        <v>1</v>
      </c>
      <c r="I97" s="75">
        <v>1</v>
      </c>
      <c r="J97" s="75">
        <v>1</v>
      </c>
      <c r="K97" s="75"/>
      <c r="L97" s="75" t="s">
        <v>103</v>
      </c>
      <c r="M97" s="81" t="s">
        <v>109</v>
      </c>
      <c r="N97" s="267">
        <v>45625</v>
      </c>
      <c r="O97" s="81"/>
      <c r="P97" s="75"/>
      <c r="Q97" s="81"/>
      <c r="R97" s="81"/>
    </row>
    <row r="98" spans="1:18" ht="14.25" x14ac:dyDescent="0.2">
      <c r="A98" s="207"/>
      <c r="B98" s="94" t="s">
        <v>118</v>
      </c>
      <c r="C98" s="75"/>
      <c r="D98" s="75"/>
      <c r="E98" s="75"/>
      <c r="F98" s="75"/>
      <c r="G98" s="75" t="s">
        <v>103</v>
      </c>
      <c r="H98" s="75"/>
      <c r="I98" s="75" t="s">
        <v>103</v>
      </c>
      <c r="J98" s="75"/>
      <c r="K98" s="75"/>
      <c r="L98" s="75" t="s">
        <v>103</v>
      </c>
      <c r="M98" s="75"/>
      <c r="N98" s="266"/>
      <c r="O98" s="75" t="s">
        <v>103</v>
      </c>
      <c r="P98" s="75"/>
      <c r="Q98" s="75" t="s">
        <v>103</v>
      </c>
      <c r="R98" s="75" t="s">
        <v>103</v>
      </c>
    </row>
    <row r="99" spans="1:18" ht="45" x14ac:dyDescent="0.2">
      <c r="A99" s="207"/>
      <c r="B99" s="93" t="s">
        <v>111</v>
      </c>
      <c r="C99" s="75"/>
      <c r="D99" s="75" t="s">
        <v>103</v>
      </c>
      <c r="E99" s="75"/>
      <c r="F99" s="75"/>
      <c r="G99" s="75">
        <v>1</v>
      </c>
      <c r="H99" s="75">
        <v>1</v>
      </c>
      <c r="I99" s="75">
        <v>1</v>
      </c>
      <c r="J99" s="75">
        <v>1</v>
      </c>
      <c r="K99" s="75"/>
      <c r="L99" s="75" t="s">
        <v>103</v>
      </c>
      <c r="M99" s="101" t="s">
        <v>112</v>
      </c>
      <c r="N99" s="267">
        <v>45649</v>
      </c>
      <c r="O99" s="81"/>
      <c r="P99" s="75"/>
      <c r="Q99" s="81"/>
      <c r="R99" s="81"/>
    </row>
    <row r="100" spans="1:18" ht="14.25" x14ac:dyDescent="0.2">
      <c r="A100" s="207"/>
      <c r="B100" s="94" t="s">
        <v>113</v>
      </c>
      <c r="C100" s="75"/>
      <c r="D100" s="75"/>
      <c r="E100" s="75"/>
      <c r="F100" s="75"/>
      <c r="G100" s="75" t="s">
        <v>103</v>
      </c>
      <c r="H100" s="75"/>
      <c r="I100" s="75" t="s">
        <v>103</v>
      </c>
      <c r="J100" s="75"/>
      <c r="K100" s="75"/>
      <c r="L100" s="75" t="s">
        <v>103</v>
      </c>
      <c r="M100" s="75"/>
      <c r="N100" s="266"/>
      <c r="O100" s="75" t="s">
        <v>103</v>
      </c>
      <c r="P100" s="75"/>
      <c r="Q100" s="75" t="s">
        <v>103</v>
      </c>
      <c r="R100" s="75" t="s">
        <v>103</v>
      </c>
    </row>
    <row r="101" spans="1:18" ht="26.25" customHeight="1" x14ac:dyDescent="0.2">
      <c r="A101" s="208"/>
      <c r="B101" s="93" t="s">
        <v>114</v>
      </c>
      <c r="C101" s="75"/>
      <c r="D101" s="75" t="s">
        <v>103</v>
      </c>
      <c r="E101" s="75"/>
      <c r="F101" s="75"/>
      <c r="G101" s="75">
        <v>1</v>
      </c>
      <c r="H101" s="75">
        <v>1</v>
      </c>
      <c r="I101" s="75">
        <v>1</v>
      </c>
      <c r="J101" s="75">
        <v>1</v>
      </c>
      <c r="K101" s="75">
        <v>1</v>
      </c>
      <c r="L101" s="75" t="s">
        <v>103</v>
      </c>
      <c r="M101" s="101" t="s">
        <v>105</v>
      </c>
      <c r="N101" s="263" t="s">
        <v>106</v>
      </c>
      <c r="O101" s="81"/>
      <c r="P101" s="75"/>
      <c r="Q101" s="81"/>
      <c r="R101" s="81"/>
    </row>
    <row r="102" spans="1:18" ht="52.5" customHeight="1" x14ac:dyDescent="0.2">
      <c r="A102" s="200" t="s">
        <v>137</v>
      </c>
      <c r="B102" s="90" t="s">
        <v>99</v>
      </c>
      <c r="C102" s="81" t="s">
        <v>100</v>
      </c>
      <c r="D102" s="91" t="s">
        <v>101</v>
      </c>
      <c r="E102" s="91" t="s">
        <v>102</v>
      </c>
      <c r="F102" s="81">
        <v>642</v>
      </c>
      <c r="G102" s="81">
        <v>1</v>
      </c>
      <c r="H102" s="81">
        <v>1</v>
      </c>
      <c r="I102" s="81">
        <v>1</v>
      </c>
      <c r="J102" s="81">
        <v>1</v>
      </c>
      <c r="K102" s="81">
        <v>1</v>
      </c>
      <c r="L102" s="81"/>
      <c r="M102" s="81" t="s">
        <v>103</v>
      </c>
      <c r="N102" s="263" t="s">
        <v>103</v>
      </c>
      <c r="O102" s="92">
        <v>1405440</v>
      </c>
      <c r="P102" s="92"/>
      <c r="Q102" s="92">
        <v>1405440</v>
      </c>
      <c r="R102" s="92">
        <v>422434.56</v>
      </c>
    </row>
    <row r="103" spans="1:18" ht="60" x14ac:dyDescent="0.2">
      <c r="A103" s="201"/>
      <c r="B103" s="93" t="s">
        <v>104</v>
      </c>
      <c r="C103" s="75"/>
      <c r="D103" s="75" t="s">
        <v>103</v>
      </c>
      <c r="E103" s="75"/>
      <c r="F103" s="75"/>
      <c r="G103" s="75">
        <v>1</v>
      </c>
      <c r="H103" s="75">
        <v>1</v>
      </c>
      <c r="I103" s="75">
        <v>1</v>
      </c>
      <c r="J103" s="75">
        <v>1</v>
      </c>
      <c r="K103" s="75">
        <v>1</v>
      </c>
      <c r="L103" s="75" t="s">
        <v>103</v>
      </c>
      <c r="M103" s="81" t="s">
        <v>105</v>
      </c>
      <c r="N103" s="263" t="s">
        <v>106</v>
      </c>
      <c r="O103" s="81"/>
      <c r="P103" s="75"/>
      <c r="Q103" s="81"/>
      <c r="R103" s="81"/>
    </row>
    <row r="104" spans="1:18" ht="14.25" x14ac:dyDescent="0.2">
      <c r="A104" s="201"/>
      <c r="B104" s="94" t="s">
        <v>107</v>
      </c>
      <c r="C104" s="75"/>
      <c r="D104" s="75"/>
      <c r="E104" s="75"/>
      <c r="F104" s="75"/>
      <c r="G104" s="75" t="s">
        <v>103</v>
      </c>
      <c r="H104" s="75"/>
      <c r="I104" s="75" t="s">
        <v>103</v>
      </c>
      <c r="J104" s="75"/>
      <c r="K104" s="75"/>
      <c r="L104" s="75" t="s">
        <v>103</v>
      </c>
      <c r="M104" s="75"/>
      <c r="N104" s="266"/>
      <c r="O104" s="75" t="s">
        <v>103</v>
      </c>
      <c r="P104" s="75"/>
      <c r="Q104" s="75" t="s">
        <v>103</v>
      </c>
      <c r="R104" s="75" t="s">
        <v>103</v>
      </c>
    </row>
    <row r="105" spans="1:18" ht="48" customHeight="1" x14ac:dyDescent="0.2">
      <c r="A105" s="201"/>
      <c r="B105" s="93" t="s">
        <v>108</v>
      </c>
      <c r="C105" s="75"/>
      <c r="D105" s="75" t="s">
        <v>103</v>
      </c>
      <c r="E105" s="75"/>
      <c r="F105" s="75"/>
      <c r="G105" s="75">
        <v>1</v>
      </c>
      <c r="H105" s="75">
        <v>1</v>
      </c>
      <c r="I105" s="75">
        <v>1</v>
      </c>
      <c r="J105" s="75">
        <v>1</v>
      </c>
      <c r="K105" s="75"/>
      <c r="L105" s="75" t="s">
        <v>103</v>
      </c>
      <c r="M105" s="81" t="s">
        <v>138</v>
      </c>
      <c r="N105" s="267">
        <v>45686</v>
      </c>
      <c r="O105" s="81"/>
      <c r="P105" s="75"/>
      <c r="Q105" s="81"/>
      <c r="R105" s="81"/>
    </row>
    <row r="106" spans="1:18" ht="14.25" x14ac:dyDescent="0.2">
      <c r="A106" s="201"/>
      <c r="B106" s="94" t="s">
        <v>110</v>
      </c>
      <c r="C106" s="75"/>
      <c r="D106" s="75"/>
      <c r="E106" s="75"/>
      <c r="F106" s="75"/>
      <c r="G106" s="75" t="s">
        <v>103</v>
      </c>
      <c r="H106" s="75"/>
      <c r="I106" s="75" t="s">
        <v>103</v>
      </c>
      <c r="J106" s="75"/>
      <c r="K106" s="75"/>
      <c r="L106" s="75" t="s">
        <v>103</v>
      </c>
      <c r="M106" s="75"/>
      <c r="N106" s="266"/>
      <c r="O106" s="75" t="s">
        <v>103</v>
      </c>
      <c r="P106" s="75"/>
      <c r="Q106" s="75" t="s">
        <v>103</v>
      </c>
      <c r="R106" s="75" t="s">
        <v>103</v>
      </c>
    </row>
    <row r="107" spans="1:18" ht="45" x14ac:dyDescent="0.2">
      <c r="A107" s="201"/>
      <c r="B107" s="93" t="s">
        <v>111</v>
      </c>
      <c r="C107" s="75"/>
      <c r="D107" s="75" t="s">
        <v>103</v>
      </c>
      <c r="E107" s="75"/>
      <c r="F107" s="75"/>
      <c r="G107" s="75">
        <v>1</v>
      </c>
      <c r="H107" s="75">
        <v>1</v>
      </c>
      <c r="I107" s="75">
        <v>1</v>
      </c>
      <c r="J107" s="75">
        <v>1</v>
      </c>
      <c r="K107" s="75"/>
      <c r="L107" s="75" t="s">
        <v>103</v>
      </c>
      <c r="M107" s="81" t="s">
        <v>139</v>
      </c>
      <c r="N107" s="267">
        <v>45716</v>
      </c>
      <c r="O107" s="81"/>
      <c r="P107" s="75"/>
      <c r="Q107" s="81"/>
      <c r="R107" s="81"/>
    </row>
    <row r="108" spans="1:18" ht="14.25" x14ac:dyDescent="0.2">
      <c r="A108" s="201"/>
      <c r="B108" s="94" t="s">
        <v>113</v>
      </c>
      <c r="C108" s="75"/>
      <c r="D108" s="75"/>
      <c r="E108" s="75"/>
      <c r="F108" s="75"/>
      <c r="G108" s="75" t="s">
        <v>103</v>
      </c>
      <c r="H108" s="75"/>
      <c r="I108" s="75" t="s">
        <v>103</v>
      </c>
      <c r="J108" s="75"/>
      <c r="K108" s="75"/>
      <c r="L108" s="75" t="s">
        <v>103</v>
      </c>
      <c r="M108" s="75"/>
      <c r="N108" s="266"/>
      <c r="O108" s="75" t="s">
        <v>103</v>
      </c>
      <c r="P108" s="75"/>
      <c r="Q108" s="75" t="s">
        <v>103</v>
      </c>
      <c r="R108" s="75" t="s">
        <v>103</v>
      </c>
    </row>
    <row r="109" spans="1:18" ht="32.25" customHeight="1" x14ac:dyDescent="0.2">
      <c r="A109" s="202"/>
      <c r="B109" s="93" t="s">
        <v>114</v>
      </c>
      <c r="C109" s="75"/>
      <c r="D109" s="75" t="s">
        <v>103</v>
      </c>
      <c r="E109" s="75"/>
      <c r="F109" s="75"/>
      <c r="G109" s="75">
        <v>1</v>
      </c>
      <c r="H109" s="75">
        <v>1</v>
      </c>
      <c r="I109" s="75">
        <v>1</v>
      </c>
      <c r="J109" s="75">
        <v>1</v>
      </c>
      <c r="K109" s="75">
        <v>1</v>
      </c>
      <c r="L109" s="75" t="s">
        <v>103</v>
      </c>
      <c r="M109" s="81" t="s">
        <v>105</v>
      </c>
      <c r="N109" s="263" t="s">
        <v>106</v>
      </c>
      <c r="O109" s="81"/>
      <c r="P109" s="75"/>
      <c r="Q109" s="81"/>
      <c r="R109" s="81"/>
    </row>
    <row r="110" spans="1:18" ht="50.25" customHeight="1" x14ac:dyDescent="0.2">
      <c r="A110" s="200" t="s">
        <v>140</v>
      </c>
      <c r="B110" s="90" t="s">
        <v>121</v>
      </c>
      <c r="C110" s="81" t="s">
        <v>100</v>
      </c>
      <c r="D110" s="91" t="s">
        <v>101</v>
      </c>
      <c r="E110" s="91" t="s">
        <v>102</v>
      </c>
      <c r="F110" s="81">
        <v>642</v>
      </c>
      <c r="G110" s="81">
        <v>1</v>
      </c>
      <c r="H110" s="81">
        <v>1</v>
      </c>
      <c r="I110" s="81">
        <v>1</v>
      </c>
      <c r="J110" s="81">
        <v>1</v>
      </c>
      <c r="K110" s="81">
        <v>1</v>
      </c>
      <c r="L110" s="81"/>
      <c r="M110" s="81" t="s">
        <v>103</v>
      </c>
      <c r="N110" s="263" t="s">
        <v>103</v>
      </c>
      <c r="O110" s="92">
        <v>829548</v>
      </c>
      <c r="P110" s="92"/>
      <c r="Q110" s="92">
        <v>829548</v>
      </c>
      <c r="R110" s="92">
        <v>600432</v>
      </c>
    </row>
    <row r="111" spans="1:18" ht="60" x14ac:dyDescent="0.2">
      <c r="A111" s="201"/>
      <c r="B111" s="93" t="s">
        <v>104</v>
      </c>
      <c r="C111" s="75"/>
      <c r="D111" s="75" t="s">
        <v>103</v>
      </c>
      <c r="E111" s="75"/>
      <c r="F111" s="75"/>
      <c r="G111" s="75">
        <v>1</v>
      </c>
      <c r="H111" s="75">
        <v>1</v>
      </c>
      <c r="I111" s="75">
        <v>1</v>
      </c>
      <c r="J111" s="75">
        <v>1</v>
      </c>
      <c r="K111" s="75">
        <v>1</v>
      </c>
      <c r="L111" s="75" t="s">
        <v>103</v>
      </c>
      <c r="M111" s="81" t="s">
        <v>105</v>
      </c>
      <c r="N111" s="263" t="s">
        <v>106</v>
      </c>
      <c r="O111" s="81"/>
      <c r="P111" s="75"/>
      <c r="Q111" s="81"/>
      <c r="R111" s="81"/>
    </row>
    <row r="112" spans="1:18" ht="14.25" x14ac:dyDescent="0.2">
      <c r="A112" s="201"/>
      <c r="B112" s="94" t="s">
        <v>117</v>
      </c>
      <c r="C112" s="75"/>
      <c r="D112" s="75"/>
      <c r="E112" s="75"/>
      <c r="F112" s="75"/>
      <c r="G112" s="75" t="s">
        <v>103</v>
      </c>
      <c r="H112" s="75"/>
      <c r="I112" s="75" t="s">
        <v>103</v>
      </c>
      <c r="J112" s="75"/>
      <c r="K112" s="75"/>
      <c r="L112" s="75" t="s">
        <v>103</v>
      </c>
      <c r="M112" s="75"/>
      <c r="N112" s="266"/>
      <c r="O112" s="75" t="s">
        <v>103</v>
      </c>
      <c r="P112" s="75"/>
      <c r="Q112" s="75" t="s">
        <v>103</v>
      </c>
      <c r="R112" s="75" t="s">
        <v>103</v>
      </c>
    </row>
    <row r="113" spans="1:18" ht="69" customHeight="1" x14ac:dyDescent="0.2">
      <c r="A113" s="201"/>
      <c r="B113" s="93" t="s">
        <v>108</v>
      </c>
      <c r="C113" s="75"/>
      <c r="D113" s="75" t="s">
        <v>103</v>
      </c>
      <c r="E113" s="75"/>
      <c r="F113" s="75"/>
      <c r="G113" s="75">
        <v>1</v>
      </c>
      <c r="H113" s="75">
        <v>1</v>
      </c>
      <c r="I113" s="75">
        <v>1</v>
      </c>
      <c r="J113" s="75">
        <v>1</v>
      </c>
      <c r="K113" s="75"/>
      <c r="L113" s="75" t="s">
        <v>103</v>
      </c>
      <c r="M113" s="81" t="s">
        <v>109</v>
      </c>
      <c r="N113" s="267">
        <v>45626</v>
      </c>
      <c r="O113" s="81"/>
      <c r="P113" s="75"/>
      <c r="Q113" s="81"/>
      <c r="R113" s="81"/>
    </row>
    <row r="114" spans="1:18" ht="14.25" x14ac:dyDescent="0.2">
      <c r="A114" s="201"/>
      <c r="B114" s="94" t="s">
        <v>118</v>
      </c>
      <c r="C114" s="75"/>
      <c r="D114" s="75"/>
      <c r="E114" s="75"/>
      <c r="F114" s="75"/>
      <c r="G114" s="75" t="s">
        <v>103</v>
      </c>
      <c r="H114" s="75"/>
      <c r="I114" s="75" t="s">
        <v>103</v>
      </c>
      <c r="J114" s="75"/>
      <c r="K114" s="75"/>
      <c r="L114" s="75" t="s">
        <v>103</v>
      </c>
      <c r="M114" s="75"/>
      <c r="N114" s="266"/>
      <c r="O114" s="75" t="s">
        <v>103</v>
      </c>
      <c r="P114" s="75"/>
      <c r="Q114" s="75" t="s">
        <v>103</v>
      </c>
      <c r="R114" s="75" t="s">
        <v>103</v>
      </c>
    </row>
    <row r="115" spans="1:18" ht="48.75" customHeight="1" x14ac:dyDescent="0.2">
      <c r="A115" s="201"/>
      <c r="B115" s="93" t="s">
        <v>111</v>
      </c>
      <c r="C115" s="75"/>
      <c r="D115" s="75" t="s">
        <v>103</v>
      </c>
      <c r="E115" s="75"/>
      <c r="F115" s="75"/>
      <c r="G115" s="75">
        <v>1</v>
      </c>
      <c r="H115" s="75">
        <v>1</v>
      </c>
      <c r="I115" s="75">
        <v>1</v>
      </c>
      <c r="J115" s="75">
        <v>1</v>
      </c>
      <c r="K115" s="75"/>
      <c r="L115" s="75" t="s">
        <v>103</v>
      </c>
      <c r="M115" s="101" t="s">
        <v>112</v>
      </c>
      <c r="N115" s="270" t="s">
        <v>141</v>
      </c>
      <c r="O115" s="81"/>
      <c r="P115" s="75"/>
      <c r="Q115" s="96"/>
      <c r="R115" s="96"/>
    </row>
    <row r="116" spans="1:18" ht="12.75" customHeight="1" x14ac:dyDescent="0.2">
      <c r="A116" s="201"/>
      <c r="B116" s="94" t="s">
        <v>113</v>
      </c>
      <c r="C116" s="75"/>
      <c r="D116" s="75"/>
      <c r="E116" s="75"/>
      <c r="F116" s="75"/>
      <c r="G116" s="75" t="s">
        <v>103</v>
      </c>
      <c r="H116" s="75"/>
      <c r="I116" s="75" t="s">
        <v>103</v>
      </c>
      <c r="J116" s="75"/>
      <c r="K116" s="75"/>
      <c r="L116" s="75" t="s">
        <v>103</v>
      </c>
      <c r="M116" s="75"/>
      <c r="N116" s="266"/>
      <c r="O116" s="75" t="s">
        <v>103</v>
      </c>
      <c r="P116" s="75"/>
      <c r="Q116" s="75" t="s">
        <v>103</v>
      </c>
      <c r="R116" s="75" t="s">
        <v>103</v>
      </c>
    </row>
    <row r="117" spans="1:18" ht="29.25" customHeight="1" x14ac:dyDescent="0.2">
      <c r="A117" s="202"/>
      <c r="B117" s="93" t="s">
        <v>114</v>
      </c>
      <c r="C117" s="75"/>
      <c r="D117" s="75" t="s">
        <v>103</v>
      </c>
      <c r="E117" s="75"/>
      <c r="F117" s="75"/>
      <c r="G117" s="75">
        <v>1</v>
      </c>
      <c r="H117" s="75">
        <v>1</v>
      </c>
      <c r="I117" s="75">
        <v>1</v>
      </c>
      <c r="J117" s="75">
        <v>1</v>
      </c>
      <c r="K117" s="75">
        <v>1</v>
      </c>
      <c r="L117" s="75" t="s">
        <v>103</v>
      </c>
      <c r="M117" s="101" t="s">
        <v>105</v>
      </c>
      <c r="N117" s="263" t="s">
        <v>106</v>
      </c>
      <c r="O117" s="81"/>
      <c r="P117" s="75"/>
      <c r="Q117" s="81"/>
      <c r="R117" s="81"/>
    </row>
    <row r="118" spans="1:18" ht="48.75" customHeight="1" x14ac:dyDescent="0.2">
      <c r="A118" s="200" t="s">
        <v>142</v>
      </c>
      <c r="B118" s="90" t="s">
        <v>99</v>
      </c>
      <c r="C118" s="81" t="s">
        <v>100</v>
      </c>
      <c r="D118" s="91" t="s">
        <v>101</v>
      </c>
      <c r="E118" s="91" t="s">
        <v>102</v>
      </c>
      <c r="F118" s="81">
        <v>642</v>
      </c>
      <c r="G118" s="81">
        <v>1</v>
      </c>
      <c r="H118" s="81">
        <v>1</v>
      </c>
      <c r="I118" s="81">
        <v>1</v>
      </c>
      <c r="J118" s="81">
        <v>1</v>
      </c>
      <c r="K118" s="81">
        <v>1</v>
      </c>
      <c r="L118" s="81"/>
      <c r="M118" s="81" t="s">
        <v>103</v>
      </c>
      <c r="N118" s="263" t="s">
        <v>103</v>
      </c>
      <c r="O118" s="92">
        <v>583787.18999999994</v>
      </c>
      <c r="P118" s="92"/>
      <c r="Q118" s="92">
        <v>583787.18999999994</v>
      </c>
      <c r="R118" s="92">
        <v>239345.54</v>
      </c>
    </row>
    <row r="119" spans="1:18" ht="60" x14ac:dyDescent="0.2">
      <c r="A119" s="201"/>
      <c r="B119" s="93" t="s">
        <v>104</v>
      </c>
      <c r="C119" s="75"/>
      <c r="D119" s="75" t="s">
        <v>103</v>
      </c>
      <c r="E119" s="75"/>
      <c r="F119" s="75"/>
      <c r="G119" s="75">
        <v>1</v>
      </c>
      <c r="H119" s="75">
        <v>1</v>
      </c>
      <c r="I119" s="75">
        <v>1</v>
      </c>
      <c r="J119" s="75">
        <v>1</v>
      </c>
      <c r="K119" s="75">
        <v>1</v>
      </c>
      <c r="L119" s="75" t="s">
        <v>103</v>
      </c>
      <c r="M119" s="81" t="s">
        <v>105</v>
      </c>
      <c r="N119" s="263" t="s">
        <v>106</v>
      </c>
      <c r="O119" s="81"/>
      <c r="P119" s="75"/>
      <c r="Q119" s="81"/>
      <c r="R119" s="81"/>
    </row>
    <row r="120" spans="1:18" ht="14.25" x14ac:dyDescent="0.2">
      <c r="A120" s="201"/>
      <c r="B120" s="94" t="s">
        <v>107</v>
      </c>
      <c r="C120" s="75"/>
      <c r="D120" s="75"/>
      <c r="E120" s="75"/>
      <c r="F120" s="75"/>
      <c r="G120" s="75" t="s">
        <v>103</v>
      </c>
      <c r="H120" s="75"/>
      <c r="I120" s="75" t="s">
        <v>103</v>
      </c>
      <c r="J120" s="75"/>
      <c r="K120" s="75"/>
      <c r="L120" s="75" t="s">
        <v>103</v>
      </c>
      <c r="M120" s="75"/>
      <c r="N120" s="266"/>
      <c r="O120" s="75" t="s">
        <v>103</v>
      </c>
      <c r="P120" s="75"/>
      <c r="Q120" s="75" t="s">
        <v>103</v>
      </c>
      <c r="R120" s="75" t="s">
        <v>103</v>
      </c>
    </row>
    <row r="121" spans="1:18" ht="47.25" customHeight="1" x14ac:dyDescent="0.2">
      <c r="A121" s="201"/>
      <c r="B121" s="93" t="s">
        <v>108</v>
      </c>
      <c r="C121" s="75"/>
      <c r="D121" s="75" t="s">
        <v>103</v>
      </c>
      <c r="E121" s="75"/>
      <c r="F121" s="75"/>
      <c r="G121" s="75">
        <v>1</v>
      </c>
      <c r="H121" s="75">
        <v>1</v>
      </c>
      <c r="I121" s="75">
        <v>1</v>
      </c>
      <c r="J121" s="75">
        <v>1</v>
      </c>
      <c r="K121" s="75"/>
      <c r="L121" s="75" t="s">
        <v>103</v>
      </c>
      <c r="M121" s="81" t="s">
        <v>109</v>
      </c>
      <c r="N121" s="267">
        <v>45625</v>
      </c>
      <c r="O121" s="81"/>
      <c r="P121" s="75"/>
      <c r="Q121" s="81"/>
      <c r="R121" s="81"/>
    </row>
    <row r="122" spans="1:18" ht="14.25" x14ac:dyDescent="0.2">
      <c r="A122" s="201"/>
      <c r="B122" s="94" t="s">
        <v>110</v>
      </c>
      <c r="C122" s="75"/>
      <c r="D122" s="75"/>
      <c r="E122" s="75"/>
      <c r="F122" s="75"/>
      <c r="G122" s="75" t="s">
        <v>103</v>
      </c>
      <c r="H122" s="75"/>
      <c r="I122" s="75" t="s">
        <v>103</v>
      </c>
      <c r="J122" s="75"/>
      <c r="K122" s="75"/>
      <c r="L122" s="75" t="s">
        <v>103</v>
      </c>
      <c r="M122" s="75"/>
      <c r="N122" s="266"/>
      <c r="O122" s="75" t="s">
        <v>103</v>
      </c>
      <c r="P122" s="75"/>
      <c r="Q122" s="75" t="s">
        <v>103</v>
      </c>
      <c r="R122" s="75" t="s">
        <v>103</v>
      </c>
    </row>
    <row r="123" spans="1:18" ht="45" x14ac:dyDescent="0.2">
      <c r="A123" s="201"/>
      <c r="B123" s="93" t="s">
        <v>111</v>
      </c>
      <c r="C123" s="75"/>
      <c r="D123" s="75" t="s">
        <v>103</v>
      </c>
      <c r="E123" s="75"/>
      <c r="F123" s="75"/>
      <c r="G123" s="75">
        <v>1</v>
      </c>
      <c r="H123" s="75">
        <v>1</v>
      </c>
      <c r="I123" s="75">
        <v>1</v>
      </c>
      <c r="J123" s="75">
        <v>1</v>
      </c>
      <c r="K123" s="75"/>
      <c r="L123" s="75" t="s">
        <v>103</v>
      </c>
      <c r="M123" s="81" t="s">
        <v>112</v>
      </c>
      <c r="N123" s="267">
        <v>45646</v>
      </c>
      <c r="O123" s="81"/>
      <c r="P123" s="75"/>
      <c r="Q123" s="81"/>
      <c r="R123" s="81"/>
    </row>
    <row r="124" spans="1:18" ht="14.25" x14ac:dyDescent="0.2">
      <c r="A124" s="201"/>
      <c r="B124" s="94" t="s">
        <v>113</v>
      </c>
      <c r="C124" s="75"/>
      <c r="D124" s="75"/>
      <c r="E124" s="75"/>
      <c r="F124" s="75"/>
      <c r="G124" s="75" t="s">
        <v>103</v>
      </c>
      <c r="H124" s="75"/>
      <c r="I124" s="75" t="s">
        <v>103</v>
      </c>
      <c r="J124" s="75"/>
      <c r="K124" s="75"/>
      <c r="L124" s="75" t="s">
        <v>103</v>
      </c>
      <c r="M124" s="75"/>
      <c r="N124" s="266"/>
      <c r="O124" s="75" t="s">
        <v>103</v>
      </c>
      <c r="P124" s="75"/>
      <c r="Q124" s="75" t="s">
        <v>103</v>
      </c>
      <c r="R124" s="75" t="s">
        <v>103</v>
      </c>
    </row>
    <row r="125" spans="1:18" ht="32.25" customHeight="1" x14ac:dyDescent="0.2">
      <c r="A125" s="202"/>
      <c r="B125" s="93" t="s">
        <v>114</v>
      </c>
      <c r="C125" s="75"/>
      <c r="D125" s="75" t="s">
        <v>103</v>
      </c>
      <c r="E125" s="75"/>
      <c r="F125" s="75"/>
      <c r="G125" s="75">
        <v>1</v>
      </c>
      <c r="H125" s="75">
        <v>1</v>
      </c>
      <c r="I125" s="75">
        <v>1</v>
      </c>
      <c r="J125" s="75">
        <v>1</v>
      </c>
      <c r="K125" s="75">
        <v>1</v>
      </c>
      <c r="L125" s="75" t="s">
        <v>103</v>
      </c>
      <c r="M125" s="81" t="s">
        <v>105</v>
      </c>
      <c r="N125" s="263" t="s">
        <v>106</v>
      </c>
      <c r="O125" s="81"/>
      <c r="P125" s="75"/>
      <c r="Q125" s="81"/>
      <c r="R125" s="81"/>
    </row>
    <row r="126" spans="1:18" s="80" customFormat="1" ht="26.25" customHeight="1" x14ac:dyDescent="0.25">
      <c r="A126" s="109"/>
      <c r="B126" s="90" t="s">
        <v>143</v>
      </c>
      <c r="C126" s="75" t="s">
        <v>103</v>
      </c>
      <c r="D126" s="75" t="s">
        <v>103</v>
      </c>
      <c r="E126" s="75" t="s">
        <v>103</v>
      </c>
      <c r="F126" s="75" t="s">
        <v>103</v>
      </c>
      <c r="G126" s="75" t="s">
        <v>103</v>
      </c>
      <c r="H126" s="75" t="s">
        <v>103</v>
      </c>
      <c r="I126" s="75" t="s">
        <v>103</v>
      </c>
      <c r="J126" s="75" t="s">
        <v>103</v>
      </c>
      <c r="K126" s="75" t="s">
        <v>103</v>
      </c>
      <c r="L126" s="75" t="s">
        <v>103</v>
      </c>
      <c r="M126" s="75" t="s">
        <v>103</v>
      </c>
      <c r="N126" s="266" t="s">
        <v>103</v>
      </c>
      <c r="O126" s="92">
        <f>O6+O14+O22+O30+O38+O46+O54+O62+O70+O78+O86+O94+O102+O110+O118</f>
        <v>9379051.5099999998</v>
      </c>
      <c r="P126" s="92"/>
      <c r="Q126" s="92">
        <f>Q6+Q14+Q22+Q30+Q38+Q46+Q54+Q62+Q70+Q78+Q86+Q94+Q102+Q110+Q118</f>
        <v>9379051.5099999998</v>
      </c>
      <c r="R126" s="92">
        <f>R6+R14+R22+R30+R38+R46+R54+R62+R70+R78+R86+R94+R102+R110+R118</f>
        <v>4282007.46</v>
      </c>
    </row>
    <row r="127" spans="1:18" x14ac:dyDescent="0.25">
      <c r="B127" s="110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O127" s="111"/>
      <c r="P127" s="111"/>
      <c r="Q127" s="111"/>
      <c r="R127" s="111"/>
    </row>
    <row r="128" spans="1:18" x14ac:dyDescent="0.25">
      <c r="B128" s="110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O128" s="111"/>
      <c r="P128" s="111"/>
      <c r="Q128" s="111"/>
      <c r="R128" s="111"/>
    </row>
    <row r="129" spans="2:18" x14ac:dyDescent="0.25">
      <c r="B129" s="110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O129" s="111"/>
      <c r="P129" s="111"/>
      <c r="Q129" s="111"/>
      <c r="R129" s="111"/>
    </row>
    <row r="130" spans="2:18" x14ac:dyDescent="0.25">
      <c r="B130" s="110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O130" s="111"/>
      <c r="P130" s="111"/>
      <c r="Q130" s="111"/>
      <c r="R130" s="111"/>
    </row>
    <row r="131" spans="2:18" x14ac:dyDescent="0.25">
      <c r="B131" s="110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O131" s="111"/>
      <c r="P131" s="111"/>
      <c r="Q131" s="111"/>
      <c r="R131" s="111"/>
    </row>
    <row r="132" spans="2:18" x14ac:dyDescent="0.25">
      <c r="B132" s="110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O132" s="111"/>
      <c r="P132" s="111"/>
      <c r="Q132" s="111"/>
      <c r="R132" s="111"/>
    </row>
    <row r="133" spans="2:18" x14ac:dyDescent="0.25">
      <c r="B133" s="110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O133" s="111"/>
      <c r="P133" s="111"/>
      <c r="Q133" s="111"/>
      <c r="R133" s="111"/>
    </row>
    <row r="134" spans="2:18" x14ac:dyDescent="0.25">
      <c r="B134" s="110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O134" s="111"/>
      <c r="P134" s="111"/>
      <c r="Q134" s="111"/>
      <c r="R134" s="111"/>
    </row>
    <row r="135" spans="2:18" x14ac:dyDescent="0.25">
      <c r="B135" s="110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O135" s="111"/>
      <c r="P135" s="111"/>
      <c r="Q135" s="111"/>
      <c r="R135" s="111"/>
    </row>
    <row r="136" spans="2:18" x14ac:dyDescent="0.25">
      <c r="B136" s="110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O136" s="111"/>
      <c r="P136" s="111"/>
      <c r="Q136" s="111"/>
      <c r="R136" s="111"/>
    </row>
    <row r="137" spans="2:18" x14ac:dyDescent="0.25">
      <c r="B137" s="110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O137" s="111"/>
      <c r="P137" s="111"/>
      <c r="Q137" s="111"/>
      <c r="R137" s="111"/>
    </row>
    <row r="138" spans="2:18" x14ac:dyDescent="0.25">
      <c r="B138" s="110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O138" s="111"/>
      <c r="P138" s="111"/>
      <c r="Q138" s="111"/>
      <c r="R138" s="111"/>
    </row>
    <row r="139" spans="2:18" x14ac:dyDescent="0.25">
      <c r="B139" s="110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O139" s="111"/>
      <c r="P139" s="111"/>
      <c r="Q139" s="111"/>
      <c r="R139" s="111"/>
    </row>
    <row r="140" spans="2:18" x14ac:dyDescent="0.25">
      <c r="B140" s="110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O140" s="111"/>
      <c r="P140" s="111"/>
      <c r="Q140" s="111"/>
      <c r="R140" s="111"/>
    </row>
    <row r="141" spans="2:18" x14ac:dyDescent="0.25">
      <c r="B141" s="110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O141" s="111"/>
      <c r="P141" s="111"/>
      <c r="Q141" s="111"/>
      <c r="R141" s="111"/>
    </row>
    <row r="142" spans="2:18" x14ac:dyDescent="0.25">
      <c r="B142" s="110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O142" s="111"/>
      <c r="P142" s="111"/>
      <c r="Q142" s="111"/>
      <c r="R142" s="111"/>
    </row>
    <row r="143" spans="2:18" x14ac:dyDescent="0.25">
      <c r="B143" s="110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O143" s="111"/>
      <c r="P143" s="111"/>
      <c r="Q143" s="111"/>
      <c r="R143" s="111"/>
    </row>
    <row r="144" spans="2:18" x14ac:dyDescent="0.25">
      <c r="B144" s="110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O144" s="111"/>
      <c r="P144" s="111"/>
      <c r="Q144" s="111"/>
      <c r="R144" s="111"/>
    </row>
    <row r="145" spans="2:18" x14ac:dyDescent="0.25">
      <c r="B145" s="110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O145" s="111"/>
      <c r="P145" s="111"/>
      <c r="Q145" s="111"/>
      <c r="R145" s="111"/>
    </row>
    <row r="146" spans="2:18" x14ac:dyDescent="0.25">
      <c r="B146" s="110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O146" s="111"/>
      <c r="P146" s="111"/>
      <c r="Q146" s="111"/>
      <c r="R146" s="111"/>
    </row>
    <row r="147" spans="2:18" x14ac:dyDescent="0.25">
      <c r="B147" s="110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O147" s="111"/>
      <c r="P147" s="111"/>
      <c r="Q147" s="111"/>
      <c r="R147" s="111"/>
    </row>
    <row r="148" spans="2:18" x14ac:dyDescent="0.25">
      <c r="B148" s="110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O148" s="111"/>
      <c r="P148" s="111"/>
      <c r="Q148" s="111"/>
      <c r="R148" s="111"/>
    </row>
    <row r="149" spans="2:18" x14ac:dyDescent="0.25">
      <c r="B149" s="110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O149" s="111"/>
      <c r="P149" s="111"/>
      <c r="Q149" s="111"/>
      <c r="R149" s="111"/>
    </row>
    <row r="150" spans="2:18" x14ac:dyDescent="0.25">
      <c r="B150" s="110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O150" s="111"/>
      <c r="P150" s="111"/>
      <c r="Q150" s="111"/>
      <c r="R150" s="111"/>
    </row>
    <row r="151" spans="2:18" x14ac:dyDescent="0.25">
      <c r="B151" s="110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O151" s="111"/>
      <c r="P151" s="111"/>
      <c r="Q151" s="111"/>
      <c r="R151" s="111"/>
    </row>
    <row r="152" spans="2:18" x14ac:dyDescent="0.25">
      <c r="B152" s="110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O152" s="111"/>
      <c r="P152" s="111"/>
      <c r="Q152" s="111"/>
      <c r="R152" s="111"/>
    </row>
    <row r="153" spans="2:18" x14ac:dyDescent="0.25">
      <c r="B153" s="110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O153" s="111"/>
      <c r="P153" s="111"/>
      <c r="Q153" s="111"/>
      <c r="R153" s="111"/>
    </row>
    <row r="154" spans="2:18" x14ac:dyDescent="0.25">
      <c r="B154" s="110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O154" s="111"/>
      <c r="P154" s="111"/>
      <c r="Q154" s="111"/>
      <c r="R154" s="111"/>
    </row>
    <row r="155" spans="2:18" x14ac:dyDescent="0.25">
      <c r="B155" s="110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O155" s="111"/>
      <c r="P155" s="111"/>
      <c r="Q155" s="111"/>
      <c r="R155" s="111"/>
    </row>
    <row r="156" spans="2:18" x14ac:dyDescent="0.25">
      <c r="B156" s="110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O156" s="111"/>
      <c r="P156" s="111"/>
      <c r="Q156" s="111"/>
      <c r="R156" s="111"/>
    </row>
    <row r="157" spans="2:18" x14ac:dyDescent="0.25">
      <c r="B157" s="110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O157" s="111"/>
      <c r="P157" s="111"/>
      <c r="Q157" s="111"/>
      <c r="R157" s="111"/>
    </row>
    <row r="158" spans="2:18" x14ac:dyDescent="0.25">
      <c r="B158" s="110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O158" s="111"/>
      <c r="P158" s="111"/>
      <c r="Q158" s="111"/>
      <c r="R158" s="111"/>
    </row>
    <row r="159" spans="2:18" x14ac:dyDescent="0.25">
      <c r="B159" s="110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O159" s="111"/>
      <c r="P159" s="111"/>
      <c r="Q159" s="111"/>
      <c r="R159" s="111"/>
    </row>
    <row r="160" spans="2:18" x14ac:dyDescent="0.25">
      <c r="B160" s="110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O160" s="111"/>
      <c r="P160" s="111"/>
      <c r="Q160" s="111"/>
      <c r="R160" s="111"/>
    </row>
    <row r="161" spans="2:18" x14ac:dyDescent="0.25">
      <c r="B161" s="110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O161" s="111"/>
      <c r="P161" s="111"/>
      <c r="Q161" s="111"/>
      <c r="R161" s="111"/>
    </row>
    <row r="162" spans="2:18" x14ac:dyDescent="0.25">
      <c r="B162" s="110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O162" s="111"/>
      <c r="P162" s="111"/>
      <c r="Q162" s="111"/>
      <c r="R162" s="111"/>
    </row>
    <row r="163" spans="2:18" x14ac:dyDescent="0.25">
      <c r="B163" s="110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O163" s="111"/>
      <c r="P163" s="111"/>
      <c r="Q163" s="111"/>
      <c r="R163" s="111"/>
    </row>
  </sheetData>
  <mergeCells count="37">
    <mergeCell ref="A22:A29"/>
    <mergeCell ref="A14:A21"/>
    <mergeCell ref="A6:A13"/>
    <mergeCell ref="A2:A4"/>
    <mergeCell ref="A94:A101"/>
    <mergeCell ref="A86:A93"/>
    <mergeCell ref="A62:A69"/>
    <mergeCell ref="A54:A61"/>
    <mergeCell ref="A46:A53"/>
    <mergeCell ref="A38:A45"/>
    <mergeCell ref="A30:A37"/>
    <mergeCell ref="A118:A125"/>
    <mergeCell ref="A110:A117"/>
    <mergeCell ref="A102:A109"/>
    <mergeCell ref="A78:A85"/>
    <mergeCell ref="A70:A77"/>
    <mergeCell ref="N3:N4"/>
    <mergeCell ref="M3:M4"/>
    <mergeCell ref="L3:L4"/>
    <mergeCell ref="K3:K4"/>
    <mergeCell ref="B1:R1"/>
    <mergeCell ref="M2:N2"/>
    <mergeCell ref="Q2:R2"/>
    <mergeCell ref="E2:F2"/>
    <mergeCell ref="G2:L2"/>
    <mergeCell ref="I3:J3"/>
    <mergeCell ref="G3:H3"/>
    <mergeCell ref="F3:F4"/>
    <mergeCell ref="E3:E4"/>
    <mergeCell ref="D2:D4"/>
    <mergeCell ref="C2:C4"/>
    <mergeCell ref="B2:B4"/>
    <mergeCell ref="R3:R4"/>
    <mergeCell ref="Q3:Q4"/>
    <mergeCell ref="P3:P4"/>
    <mergeCell ref="O3:O4"/>
    <mergeCell ref="O2:P2"/>
  </mergeCells>
  <hyperlinks>
    <hyperlink ref="F3" r:id="rId1" display="http://internet.garant.ru/document/redirect/179222/0"/>
  </hyperlinks>
  <pageMargins left="0.19685038924217199" right="0.19685038924217199" top="0.19685038924217199" bottom="0.19685038924217199" header="0.31496062874794001" footer="0.31496062874794001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25" workbookViewId="0">
      <selection activeCell="N25" sqref="N1:N1048576"/>
    </sheetView>
  </sheetViews>
  <sheetFormatPr defaultColWidth="9.140625" defaultRowHeight="15" x14ac:dyDescent="0.25"/>
  <cols>
    <col min="1" max="1" width="11" style="69" customWidth="1"/>
    <col min="2" max="2" width="28.5703125" style="110" customWidth="1"/>
    <col min="3" max="3" width="8.140625" style="111" customWidth="1"/>
    <col min="4" max="4" width="13.85546875" style="111" customWidth="1"/>
    <col min="5" max="5" width="7.28515625" style="111" customWidth="1"/>
    <col min="6" max="6" width="5.85546875" style="111" customWidth="1"/>
    <col min="7" max="7" width="8.42578125" style="111" customWidth="1"/>
    <col min="8" max="8" width="7.5703125" style="111" customWidth="1"/>
    <col min="9" max="10" width="8.140625" style="111" customWidth="1"/>
    <col min="11" max="11" width="9.140625" style="111" bestFit="1" customWidth="1"/>
    <col min="12" max="12" width="7.5703125" style="111" customWidth="1"/>
    <col min="13" max="13" width="12.7109375" style="111" customWidth="1"/>
    <col min="14" max="14" width="12.140625" style="275" customWidth="1"/>
    <col min="15" max="15" width="11.85546875" style="111" customWidth="1"/>
    <col min="16" max="16" width="9.140625" style="111" customWidth="1"/>
    <col min="17" max="18" width="12" style="111" customWidth="1"/>
    <col min="19" max="19" width="9.140625" style="111" bestFit="1" customWidth="1"/>
    <col min="20" max="16384" width="9.140625" style="111"/>
  </cols>
  <sheetData>
    <row r="1" spans="1:18" ht="14.25" x14ac:dyDescent="0.2">
      <c r="B1" s="112"/>
      <c r="C1" s="113"/>
      <c r="D1" s="113"/>
      <c r="E1" s="113"/>
      <c r="F1" s="113"/>
      <c r="G1" s="113" t="s">
        <v>144</v>
      </c>
      <c r="H1" s="113"/>
      <c r="I1" s="113"/>
      <c r="J1" s="113"/>
      <c r="K1" s="113"/>
      <c r="L1" s="113"/>
      <c r="M1" s="113"/>
      <c r="N1" s="283"/>
      <c r="O1" s="113"/>
      <c r="P1" s="113"/>
      <c r="Q1" s="113"/>
      <c r="R1" s="113"/>
    </row>
    <row r="2" spans="1:18" ht="77.25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264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14.75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265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266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s="80" customFormat="1" ht="58.5" customHeight="1" x14ac:dyDescent="0.25">
      <c r="A6" s="200" t="s">
        <v>98</v>
      </c>
      <c r="B6" s="58" t="s">
        <v>145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3</v>
      </c>
      <c r="H6" s="81">
        <v>3</v>
      </c>
      <c r="I6" s="81">
        <v>0</v>
      </c>
      <c r="J6" s="81">
        <v>0</v>
      </c>
      <c r="K6" s="114">
        <v>3</v>
      </c>
      <c r="L6" s="81"/>
      <c r="M6" s="81" t="s">
        <v>103</v>
      </c>
      <c r="N6" s="263" t="s">
        <v>103</v>
      </c>
      <c r="O6" s="92">
        <v>202325.6</v>
      </c>
      <c r="P6" s="92"/>
      <c r="Q6" s="92">
        <v>202325.6</v>
      </c>
      <c r="R6" s="92">
        <v>0</v>
      </c>
    </row>
    <row r="7" spans="1:18" ht="137.25" customHeight="1" x14ac:dyDescent="0.2">
      <c r="A7" s="201"/>
      <c r="B7" s="115" t="s">
        <v>146</v>
      </c>
      <c r="C7" s="75"/>
      <c r="D7" s="75" t="s">
        <v>103</v>
      </c>
      <c r="E7" s="75"/>
      <c r="F7" s="75"/>
      <c r="G7" s="75">
        <v>3</v>
      </c>
      <c r="H7" s="75">
        <v>3</v>
      </c>
      <c r="I7" s="75">
        <v>0</v>
      </c>
      <c r="J7" s="75">
        <v>0</v>
      </c>
      <c r="K7" s="75">
        <v>3</v>
      </c>
      <c r="L7" s="75" t="s">
        <v>103</v>
      </c>
      <c r="M7" s="81" t="s">
        <v>105</v>
      </c>
      <c r="N7" s="263" t="s">
        <v>105</v>
      </c>
      <c r="O7" s="81"/>
      <c r="P7" s="75"/>
      <c r="Q7" s="81"/>
      <c r="R7" s="81"/>
    </row>
    <row r="8" spans="1:18" ht="14.25" x14ac:dyDescent="0.2">
      <c r="A8" s="201"/>
      <c r="B8" s="94" t="s">
        <v>107</v>
      </c>
      <c r="C8" s="75"/>
      <c r="D8" s="75"/>
      <c r="E8" s="75"/>
      <c r="F8" s="75"/>
      <c r="G8" s="75" t="s">
        <v>103</v>
      </c>
      <c r="H8" s="75"/>
      <c r="I8" s="75" t="s">
        <v>103</v>
      </c>
      <c r="J8" s="75"/>
      <c r="K8" s="75"/>
      <c r="L8" s="75" t="s">
        <v>103</v>
      </c>
      <c r="M8" s="75"/>
      <c r="N8" s="266"/>
      <c r="O8" s="75" t="s">
        <v>103</v>
      </c>
      <c r="P8" s="75"/>
      <c r="Q8" s="75" t="s">
        <v>103</v>
      </c>
      <c r="R8" s="75" t="s">
        <v>103</v>
      </c>
    </row>
    <row r="9" spans="1:18" ht="65.25" customHeight="1" x14ac:dyDescent="0.2">
      <c r="A9" s="201"/>
      <c r="B9" s="93" t="s">
        <v>108</v>
      </c>
      <c r="C9" s="75"/>
      <c r="D9" s="75" t="s">
        <v>103</v>
      </c>
      <c r="E9" s="75"/>
      <c r="F9" s="75"/>
      <c r="G9" s="75">
        <v>3</v>
      </c>
      <c r="H9" s="75">
        <v>3</v>
      </c>
      <c r="I9" s="75">
        <v>3</v>
      </c>
      <c r="J9" s="75">
        <v>3</v>
      </c>
      <c r="K9" s="75"/>
      <c r="L9" s="75" t="s">
        <v>103</v>
      </c>
      <c r="M9" s="81" t="s">
        <v>147</v>
      </c>
      <c r="N9" s="267">
        <v>45708</v>
      </c>
      <c r="O9" s="81"/>
      <c r="P9" s="75"/>
      <c r="Q9" s="81"/>
      <c r="R9" s="81"/>
    </row>
    <row r="10" spans="1:18" ht="15" customHeight="1" x14ac:dyDescent="0.2">
      <c r="A10" s="201"/>
      <c r="B10" s="94" t="s">
        <v>110</v>
      </c>
      <c r="C10" s="75"/>
      <c r="D10" s="75"/>
      <c r="E10" s="75"/>
      <c r="F10" s="75"/>
      <c r="G10" s="75" t="s">
        <v>103</v>
      </c>
      <c r="H10" s="75"/>
      <c r="I10" s="75" t="s">
        <v>103</v>
      </c>
      <c r="J10" s="75"/>
      <c r="K10" s="75"/>
      <c r="L10" s="75" t="s">
        <v>103</v>
      </c>
      <c r="M10" s="75"/>
      <c r="N10" s="266"/>
      <c r="O10" s="75" t="s">
        <v>103</v>
      </c>
      <c r="P10" s="75"/>
      <c r="Q10" s="75" t="s">
        <v>103</v>
      </c>
      <c r="R10" s="75" t="s">
        <v>103</v>
      </c>
    </row>
    <row r="11" spans="1:18" ht="48.75" customHeight="1" x14ac:dyDescent="0.2">
      <c r="A11" s="201"/>
      <c r="B11" s="93" t="s">
        <v>111</v>
      </c>
      <c r="C11" s="75"/>
      <c r="D11" s="75" t="s">
        <v>103</v>
      </c>
      <c r="E11" s="75"/>
      <c r="F11" s="75"/>
      <c r="G11" s="75">
        <v>3</v>
      </c>
      <c r="H11" s="75">
        <v>3</v>
      </c>
      <c r="I11" s="75">
        <v>3</v>
      </c>
      <c r="J11" s="75">
        <v>3</v>
      </c>
      <c r="K11" s="75"/>
      <c r="L11" s="75" t="s">
        <v>103</v>
      </c>
      <c r="M11" s="81" t="s">
        <v>148</v>
      </c>
      <c r="N11" s="267">
        <v>45733</v>
      </c>
      <c r="O11" s="81"/>
      <c r="P11" s="75"/>
      <c r="Q11" s="81"/>
      <c r="R11" s="81"/>
    </row>
    <row r="12" spans="1:18" ht="21" customHeight="1" x14ac:dyDescent="0.2">
      <c r="A12" s="201"/>
      <c r="B12" s="94" t="s">
        <v>113</v>
      </c>
      <c r="C12" s="75"/>
      <c r="D12" s="75"/>
      <c r="E12" s="75"/>
      <c r="F12" s="75"/>
      <c r="G12" s="75" t="s">
        <v>103</v>
      </c>
      <c r="H12" s="75"/>
      <c r="I12" s="75" t="s">
        <v>103</v>
      </c>
      <c r="J12" s="75"/>
      <c r="K12" s="75"/>
      <c r="L12" s="75" t="s">
        <v>103</v>
      </c>
      <c r="M12" s="75"/>
      <c r="N12" s="266"/>
      <c r="O12" s="75" t="s">
        <v>103</v>
      </c>
      <c r="P12" s="75"/>
      <c r="Q12" s="75" t="s">
        <v>103</v>
      </c>
      <c r="R12" s="75" t="s">
        <v>103</v>
      </c>
    </row>
    <row r="13" spans="1:18" ht="21" customHeight="1" x14ac:dyDescent="0.2">
      <c r="A13" s="202"/>
      <c r="B13" s="93" t="s">
        <v>114</v>
      </c>
      <c r="C13" s="75"/>
      <c r="D13" s="75" t="s">
        <v>103</v>
      </c>
      <c r="E13" s="75"/>
      <c r="F13" s="75"/>
      <c r="G13" s="75">
        <v>3</v>
      </c>
      <c r="H13" s="75">
        <v>3</v>
      </c>
      <c r="I13" s="75">
        <v>0</v>
      </c>
      <c r="J13" s="75">
        <v>0</v>
      </c>
      <c r="K13" s="75">
        <v>3</v>
      </c>
      <c r="L13" s="75" t="s">
        <v>103</v>
      </c>
      <c r="M13" s="81" t="s">
        <v>105</v>
      </c>
      <c r="N13" s="263" t="s">
        <v>105</v>
      </c>
      <c r="O13" s="81"/>
      <c r="P13" s="75"/>
      <c r="Q13" s="81"/>
      <c r="R13" s="81"/>
    </row>
    <row r="14" spans="1:18" ht="47.25" x14ac:dyDescent="0.2">
      <c r="A14" s="200" t="s">
        <v>119</v>
      </c>
      <c r="B14" s="58" t="s">
        <v>149</v>
      </c>
      <c r="C14" s="81" t="s">
        <v>100</v>
      </c>
      <c r="D14" s="91" t="s">
        <v>101</v>
      </c>
      <c r="E14" s="91" t="s">
        <v>102</v>
      </c>
      <c r="F14" s="81">
        <v>642</v>
      </c>
      <c r="G14" s="81">
        <v>1</v>
      </c>
      <c r="H14" s="81">
        <v>1</v>
      </c>
      <c r="I14" s="81">
        <v>0</v>
      </c>
      <c r="J14" s="81">
        <v>0</v>
      </c>
      <c r="K14" s="81">
        <v>1</v>
      </c>
      <c r="L14" s="81"/>
      <c r="M14" s="81" t="s">
        <v>105</v>
      </c>
      <c r="N14" s="263" t="s">
        <v>105</v>
      </c>
      <c r="O14" s="92">
        <v>244390</v>
      </c>
      <c r="P14" s="92"/>
      <c r="Q14" s="92">
        <v>244390</v>
      </c>
      <c r="R14" s="92">
        <v>0</v>
      </c>
    </row>
    <row r="15" spans="1:18" ht="138" customHeight="1" x14ac:dyDescent="0.2">
      <c r="A15" s="201"/>
      <c r="B15" s="115" t="s">
        <v>146</v>
      </c>
      <c r="C15" s="75"/>
      <c r="D15" s="75" t="s">
        <v>103</v>
      </c>
      <c r="E15" s="75"/>
      <c r="F15" s="75"/>
      <c r="G15" s="75">
        <v>1</v>
      </c>
      <c r="H15" s="75">
        <v>1</v>
      </c>
      <c r="I15" s="75">
        <v>0</v>
      </c>
      <c r="J15" s="75">
        <v>0</v>
      </c>
      <c r="K15" s="75">
        <v>1</v>
      </c>
      <c r="L15" s="75" t="s">
        <v>103</v>
      </c>
      <c r="M15" s="81" t="s">
        <v>105</v>
      </c>
      <c r="N15" s="263" t="s">
        <v>105</v>
      </c>
      <c r="O15" s="81"/>
      <c r="P15" s="75"/>
      <c r="Q15" s="81"/>
      <c r="R15" s="81"/>
    </row>
    <row r="16" spans="1:18" ht="14.25" x14ac:dyDescent="0.2">
      <c r="A16" s="201"/>
      <c r="B16" s="94" t="s">
        <v>107</v>
      </c>
      <c r="C16" s="75"/>
      <c r="D16" s="75"/>
      <c r="E16" s="75"/>
      <c r="F16" s="75"/>
      <c r="G16" s="75" t="s">
        <v>103</v>
      </c>
      <c r="H16" s="75"/>
      <c r="I16" s="75" t="s">
        <v>103</v>
      </c>
      <c r="J16" s="75"/>
      <c r="K16" s="75"/>
      <c r="L16" s="75" t="s">
        <v>103</v>
      </c>
      <c r="M16" s="75"/>
      <c r="N16" s="266"/>
      <c r="O16" s="75" t="s">
        <v>103</v>
      </c>
      <c r="P16" s="75"/>
      <c r="Q16" s="75" t="s">
        <v>103</v>
      </c>
      <c r="R16" s="75" t="s">
        <v>103</v>
      </c>
    </row>
    <row r="17" spans="1:18" ht="45" x14ac:dyDescent="0.2">
      <c r="A17" s="201"/>
      <c r="B17" s="93" t="s">
        <v>108</v>
      </c>
      <c r="C17" s="75"/>
      <c r="D17" s="75" t="s">
        <v>103</v>
      </c>
      <c r="E17" s="75"/>
      <c r="F17" s="75"/>
      <c r="G17" s="81">
        <v>1</v>
      </c>
      <c r="H17" s="81">
        <v>1</v>
      </c>
      <c r="I17" s="81">
        <v>1</v>
      </c>
      <c r="J17" s="81">
        <v>1</v>
      </c>
      <c r="K17" s="81"/>
      <c r="L17" s="75" t="s">
        <v>103</v>
      </c>
      <c r="M17" s="95" t="s">
        <v>147</v>
      </c>
      <c r="N17" s="267">
        <v>45685</v>
      </c>
      <c r="O17" s="81"/>
      <c r="P17" s="75"/>
      <c r="Q17" s="81"/>
      <c r="R17" s="81"/>
    </row>
    <row r="18" spans="1:18" ht="14.25" x14ac:dyDescent="0.2">
      <c r="A18" s="201"/>
      <c r="B18" s="94" t="s">
        <v>110</v>
      </c>
      <c r="C18" s="75"/>
      <c r="D18" s="75"/>
      <c r="E18" s="75"/>
      <c r="F18" s="75"/>
      <c r="G18" s="75" t="s">
        <v>103</v>
      </c>
      <c r="H18" s="75"/>
      <c r="I18" s="75" t="s">
        <v>103</v>
      </c>
      <c r="J18" s="75"/>
      <c r="K18" s="75"/>
      <c r="L18" s="75" t="s">
        <v>103</v>
      </c>
      <c r="M18" s="75"/>
      <c r="N18" s="266"/>
      <c r="O18" s="75" t="s">
        <v>103</v>
      </c>
      <c r="P18" s="75"/>
      <c r="Q18" s="75" t="s">
        <v>103</v>
      </c>
      <c r="R18" s="75" t="s">
        <v>103</v>
      </c>
    </row>
    <row r="19" spans="1:18" ht="45" x14ac:dyDescent="0.2">
      <c r="A19" s="201"/>
      <c r="B19" s="93" t="s">
        <v>111</v>
      </c>
      <c r="C19" s="75"/>
      <c r="D19" s="75" t="s">
        <v>103</v>
      </c>
      <c r="E19" s="75"/>
      <c r="F19" s="75"/>
      <c r="G19" s="81">
        <v>1</v>
      </c>
      <c r="H19" s="81">
        <v>1</v>
      </c>
      <c r="I19" s="81">
        <v>1</v>
      </c>
      <c r="J19" s="81">
        <v>1</v>
      </c>
      <c r="K19" s="75"/>
      <c r="L19" s="75" t="s">
        <v>103</v>
      </c>
      <c r="M19" s="81" t="s">
        <v>148</v>
      </c>
      <c r="N19" s="267">
        <v>45733</v>
      </c>
      <c r="O19" s="81"/>
      <c r="P19" s="75"/>
      <c r="Q19" s="81"/>
      <c r="R19" s="81"/>
    </row>
    <row r="20" spans="1:18" ht="14.25" x14ac:dyDescent="0.2">
      <c r="A20" s="201"/>
      <c r="B20" s="94" t="s">
        <v>113</v>
      </c>
      <c r="C20" s="75"/>
      <c r="D20" s="75"/>
      <c r="E20" s="75"/>
      <c r="F20" s="75"/>
      <c r="G20" s="75" t="s">
        <v>103</v>
      </c>
      <c r="H20" s="75"/>
      <c r="I20" s="75" t="s">
        <v>103</v>
      </c>
      <c r="J20" s="75"/>
      <c r="K20" s="75"/>
      <c r="L20" s="75" t="s">
        <v>103</v>
      </c>
      <c r="M20" s="75"/>
      <c r="N20" s="266"/>
      <c r="O20" s="75" t="s">
        <v>103</v>
      </c>
      <c r="P20" s="75"/>
      <c r="Q20" s="75" t="s">
        <v>103</v>
      </c>
      <c r="R20" s="75" t="s">
        <v>103</v>
      </c>
    </row>
    <row r="21" spans="1:18" x14ac:dyDescent="0.2">
      <c r="A21" s="202"/>
      <c r="B21" s="93" t="s">
        <v>114</v>
      </c>
      <c r="C21" s="75"/>
      <c r="D21" s="75" t="s">
        <v>103</v>
      </c>
      <c r="E21" s="75"/>
      <c r="F21" s="75"/>
      <c r="G21" s="81">
        <v>1</v>
      </c>
      <c r="H21" s="81">
        <v>1</v>
      </c>
      <c r="I21" s="81">
        <v>0</v>
      </c>
      <c r="J21" s="81">
        <v>0</v>
      </c>
      <c r="K21" s="81">
        <v>1</v>
      </c>
      <c r="L21" s="75" t="s">
        <v>103</v>
      </c>
      <c r="M21" s="95" t="s">
        <v>105</v>
      </c>
      <c r="N21" s="267" t="s">
        <v>105</v>
      </c>
      <c r="O21" s="81"/>
      <c r="P21" s="75"/>
      <c r="Q21" s="81"/>
      <c r="R21" s="81"/>
    </row>
    <row r="22" spans="1:18" ht="47.25" x14ac:dyDescent="0.2">
      <c r="A22" s="200" t="s">
        <v>150</v>
      </c>
      <c r="B22" s="58" t="s">
        <v>145</v>
      </c>
      <c r="C22" s="81" t="s">
        <v>100</v>
      </c>
      <c r="D22" s="91" t="s">
        <v>101</v>
      </c>
      <c r="E22" s="91" t="s">
        <v>102</v>
      </c>
      <c r="F22" s="81">
        <v>642</v>
      </c>
      <c r="G22" s="81">
        <v>1</v>
      </c>
      <c r="H22" s="81">
        <v>0</v>
      </c>
      <c r="I22" s="81">
        <v>0</v>
      </c>
      <c r="J22" s="81">
        <v>0</v>
      </c>
      <c r="K22" s="81">
        <v>1</v>
      </c>
      <c r="L22" s="75"/>
      <c r="M22" s="81" t="s">
        <v>103</v>
      </c>
      <c r="N22" s="263" t="s">
        <v>103</v>
      </c>
      <c r="O22" s="92">
        <v>2707117.49</v>
      </c>
      <c r="P22" s="92"/>
      <c r="Q22" s="92">
        <v>2707117.49</v>
      </c>
      <c r="R22" s="92">
        <v>0</v>
      </c>
    </row>
    <row r="23" spans="1:18" ht="131.25" customHeight="1" x14ac:dyDescent="0.2">
      <c r="A23" s="201"/>
      <c r="B23" s="115" t="s">
        <v>146</v>
      </c>
      <c r="C23" s="75"/>
      <c r="D23" s="75" t="s">
        <v>103</v>
      </c>
      <c r="E23" s="75"/>
      <c r="F23" s="75"/>
      <c r="G23" s="75">
        <v>1</v>
      </c>
      <c r="H23" s="75">
        <v>0</v>
      </c>
      <c r="I23" s="75">
        <v>0</v>
      </c>
      <c r="J23" s="75">
        <v>0</v>
      </c>
      <c r="K23" s="75">
        <v>1</v>
      </c>
      <c r="L23" s="75" t="s">
        <v>103</v>
      </c>
      <c r="M23" s="81" t="s">
        <v>105</v>
      </c>
      <c r="N23" s="263" t="s">
        <v>105</v>
      </c>
      <c r="O23" s="81"/>
      <c r="P23" s="75"/>
      <c r="Q23" s="81"/>
      <c r="R23" s="81"/>
    </row>
    <row r="24" spans="1:18" ht="14.25" x14ac:dyDescent="0.2">
      <c r="A24" s="201"/>
      <c r="B24" s="94" t="s">
        <v>107</v>
      </c>
      <c r="C24" s="75"/>
      <c r="D24" s="75"/>
      <c r="E24" s="75"/>
      <c r="F24" s="75"/>
      <c r="G24" s="75" t="s">
        <v>103</v>
      </c>
      <c r="H24" s="75"/>
      <c r="I24" s="75" t="s">
        <v>103</v>
      </c>
      <c r="J24" s="75"/>
      <c r="K24" s="75"/>
      <c r="L24" s="75" t="s">
        <v>103</v>
      </c>
      <c r="M24" s="75"/>
      <c r="N24" s="266"/>
      <c r="O24" s="75" t="s">
        <v>103</v>
      </c>
      <c r="P24" s="75"/>
      <c r="Q24" s="75" t="s">
        <v>103</v>
      </c>
      <c r="R24" s="75" t="s">
        <v>103</v>
      </c>
    </row>
    <row r="25" spans="1:18" ht="45" x14ac:dyDescent="0.2">
      <c r="A25" s="201"/>
      <c r="B25" s="93" t="s">
        <v>108</v>
      </c>
      <c r="C25" s="75"/>
      <c r="D25" s="75" t="s">
        <v>103</v>
      </c>
      <c r="E25" s="75"/>
      <c r="F25" s="75"/>
      <c r="G25" s="75">
        <v>1</v>
      </c>
      <c r="H25" s="75">
        <v>0</v>
      </c>
      <c r="I25" s="75">
        <v>1</v>
      </c>
      <c r="J25" s="75">
        <v>0</v>
      </c>
      <c r="K25" s="75">
        <v>0</v>
      </c>
      <c r="L25" s="75" t="s">
        <v>103</v>
      </c>
      <c r="M25" s="81" t="s">
        <v>151</v>
      </c>
      <c r="N25" s="267">
        <v>45777</v>
      </c>
      <c r="O25" s="81"/>
      <c r="P25" s="75"/>
      <c r="Q25" s="81"/>
      <c r="R25" s="81"/>
    </row>
    <row r="26" spans="1:18" ht="14.25" x14ac:dyDescent="0.2">
      <c r="A26" s="201"/>
      <c r="B26" s="94" t="s">
        <v>110</v>
      </c>
      <c r="C26" s="75"/>
      <c r="D26" s="75"/>
      <c r="E26" s="75"/>
      <c r="F26" s="75"/>
      <c r="G26" s="75" t="s">
        <v>103</v>
      </c>
      <c r="H26" s="75"/>
      <c r="I26" s="75" t="s">
        <v>103</v>
      </c>
      <c r="J26" s="75"/>
      <c r="K26" s="75"/>
      <c r="L26" s="75" t="s">
        <v>103</v>
      </c>
      <c r="M26" s="75"/>
      <c r="N26" s="266"/>
      <c r="O26" s="75" t="s">
        <v>103</v>
      </c>
      <c r="P26" s="75"/>
      <c r="Q26" s="75" t="s">
        <v>103</v>
      </c>
      <c r="R26" s="75" t="s">
        <v>103</v>
      </c>
    </row>
    <row r="27" spans="1:18" ht="45" x14ac:dyDescent="0.2">
      <c r="A27" s="201"/>
      <c r="B27" s="93" t="s">
        <v>111</v>
      </c>
      <c r="C27" s="75"/>
      <c r="D27" s="75" t="s">
        <v>103</v>
      </c>
      <c r="E27" s="75"/>
      <c r="F27" s="75"/>
      <c r="G27" s="75">
        <v>1</v>
      </c>
      <c r="H27" s="75">
        <v>0</v>
      </c>
      <c r="I27" s="75">
        <v>1</v>
      </c>
      <c r="J27" s="75">
        <v>0</v>
      </c>
      <c r="K27" s="75">
        <v>0</v>
      </c>
      <c r="L27" s="75" t="s">
        <v>103</v>
      </c>
      <c r="M27" s="81" t="s">
        <v>152</v>
      </c>
      <c r="N27" s="267">
        <v>45835</v>
      </c>
      <c r="O27" s="81"/>
      <c r="P27" s="75"/>
      <c r="Q27" s="81"/>
      <c r="R27" s="81"/>
    </row>
    <row r="28" spans="1:18" ht="14.25" x14ac:dyDescent="0.2">
      <c r="A28" s="201"/>
      <c r="B28" s="94" t="s">
        <v>113</v>
      </c>
      <c r="C28" s="75"/>
      <c r="D28" s="75"/>
      <c r="E28" s="75"/>
      <c r="F28" s="75"/>
      <c r="G28" s="75" t="s">
        <v>103</v>
      </c>
      <c r="H28" s="75"/>
      <c r="I28" s="75" t="s">
        <v>103</v>
      </c>
      <c r="J28" s="75"/>
      <c r="K28" s="75"/>
      <c r="L28" s="75" t="s">
        <v>103</v>
      </c>
      <c r="M28" s="75"/>
      <c r="N28" s="266"/>
      <c r="O28" s="75" t="s">
        <v>103</v>
      </c>
      <c r="P28" s="75"/>
      <c r="Q28" s="75" t="s">
        <v>103</v>
      </c>
      <c r="R28" s="75" t="s">
        <v>103</v>
      </c>
    </row>
    <row r="29" spans="1:18" ht="19.5" customHeight="1" x14ac:dyDescent="0.2">
      <c r="A29" s="202"/>
      <c r="B29" s="93" t="s">
        <v>114</v>
      </c>
      <c r="C29" s="75"/>
      <c r="D29" s="75" t="s">
        <v>103</v>
      </c>
      <c r="E29" s="75"/>
      <c r="F29" s="75"/>
      <c r="G29" s="75">
        <v>1</v>
      </c>
      <c r="H29" s="75">
        <v>0</v>
      </c>
      <c r="I29" s="75">
        <v>0</v>
      </c>
      <c r="J29" s="75">
        <v>0</v>
      </c>
      <c r="K29" s="75">
        <v>1</v>
      </c>
      <c r="L29" s="75" t="s">
        <v>103</v>
      </c>
      <c r="M29" s="81" t="s">
        <v>105</v>
      </c>
      <c r="N29" s="263" t="s">
        <v>105</v>
      </c>
      <c r="O29" s="81"/>
      <c r="P29" s="75"/>
      <c r="Q29" s="81"/>
      <c r="R29" s="81"/>
    </row>
    <row r="30" spans="1:18" ht="61.5" customHeight="1" x14ac:dyDescent="0.2">
      <c r="A30" s="209" t="s">
        <v>153</v>
      </c>
      <c r="B30" s="58" t="s">
        <v>145</v>
      </c>
      <c r="C30" s="81" t="s">
        <v>100</v>
      </c>
      <c r="D30" s="91" t="s">
        <v>101</v>
      </c>
      <c r="E30" s="91" t="s">
        <v>102</v>
      </c>
      <c r="F30" s="81">
        <v>642</v>
      </c>
      <c r="G30" s="81">
        <v>1</v>
      </c>
      <c r="H30" s="81">
        <v>0</v>
      </c>
      <c r="I30" s="81">
        <v>0</v>
      </c>
      <c r="J30" s="81">
        <v>0</v>
      </c>
      <c r="K30" s="81">
        <v>1</v>
      </c>
      <c r="L30" s="75"/>
      <c r="M30" s="81" t="s">
        <v>103</v>
      </c>
      <c r="N30" s="263" t="s">
        <v>103</v>
      </c>
      <c r="O30" s="81">
        <v>114777.35</v>
      </c>
      <c r="P30" s="75"/>
      <c r="Q30" s="81">
        <v>114777.35</v>
      </c>
      <c r="R30" s="81"/>
    </row>
    <row r="31" spans="1:18" ht="120" x14ac:dyDescent="0.2">
      <c r="A31" s="210"/>
      <c r="B31" s="115" t="s">
        <v>146</v>
      </c>
      <c r="C31" s="75"/>
      <c r="D31" s="75" t="s">
        <v>103</v>
      </c>
      <c r="E31" s="75"/>
      <c r="F31" s="75"/>
      <c r="G31" s="75">
        <v>1</v>
      </c>
      <c r="H31" s="75">
        <v>0</v>
      </c>
      <c r="I31" s="75">
        <v>0</v>
      </c>
      <c r="J31" s="75">
        <v>0</v>
      </c>
      <c r="K31" s="75">
        <v>1</v>
      </c>
      <c r="L31" s="75" t="s">
        <v>103</v>
      </c>
      <c r="M31" s="81" t="s">
        <v>105</v>
      </c>
      <c r="N31" s="263" t="s">
        <v>105</v>
      </c>
      <c r="O31" s="81"/>
      <c r="P31" s="75"/>
      <c r="Q31" s="81"/>
      <c r="R31" s="81"/>
    </row>
    <row r="32" spans="1:18" ht="23.25" customHeight="1" x14ac:dyDescent="0.2">
      <c r="A32" s="210"/>
      <c r="B32" s="94" t="s">
        <v>107</v>
      </c>
      <c r="C32" s="75"/>
      <c r="D32" s="75"/>
      <c r="E32" s="75"/>
      <c r="F32" s="75"/>
      <c r="G32" s="75" t="s">
        <v>103</v>
      </c>
      <c r="H32" s="75"/>
      <c r="I32" s="75" t="s">
        <v>103</v>
      </c>
      <c r="J32" s="75"/>
      <c r="K32" s="75"/>
      <c r="L32" s="75" t="s">
        <v>103</v>
      </c>
      <c r="M32" s="75"/>
      <c r="N32" s="266"/>
      <c r="O32" s="75" t="s">
        <v>103</v>
      </c>
      <c r="P32" s="75"/>
      <c r="Q32" s="75" t="s">
        <v>103</v>
      </c>
      <c r="R32" s="75" t="s">
        <v>103</v>
      </c>
    </row>
    <row r="33" spans="1:18" ht="40.5" customHeight="1" x14ac:dyDescent="0.2">
      <c r="A33" s="210"/>
      <c r="B33" s="93" t="s">
        <v>108</v>
      </c>
      <c r="C33" s="75"/>
      <c r="D33" s="75" t="s">
        <v>103</v>
      </c>
      <c r="E33" s="75"/>
      <c r="F33" s="75"/>
      <c r="G33" s="75">
        <v>1</v>
      </c>
      <c r="H33" s="75">
        <v>0</v>
      </c>
      <c r="I33" s="75">
        <v>0</v>
      </c>
      <c r="J33" s="75">
        <v>0</v>
      </c>
      <c r="K33" s="75">
        <v>1</v>
      </c>
      <c r="L33" s="75" t="s">
        <v>103</v>
      </c>
      <c r="M33" s="81" t="s">
        <v>152</v>
      </c>
      <c r="N33" s="263" t="s">
        <v>152</v>
      </c>
      <c r="O33" s="81"/>
      <c r="P33" s="75"/>
      <c r="Q33" s="81"/>
      <c r="R33" s="81"/>
    </row>
    <row r="34" spans="1:18" ht="21.75" customHeight="1" x14ac:dyDescent="0.2">
      <c r="A34" s="210"/>
      <c r="B34" s="94" t="s">
        <v>110</v>
      </c>
      <c r="C34" s="75"/>
      <c r="D34" s="75"/>
      <c r="E34" s="75"/>
      <c r="F34" s="75"/>
      <c r="G34" s="75" t="s">
        <v>103</v>
      </c>
      <c r="H34" s="75"/>
      <c r="I34" s="75" t="s">
        <v>103</v>
      </c>
      <c r="J34" s="75"/>
      <c r="K34" s="75"/>
      <c r="L34" s="75" t="s">
        <v>103</v>
      </c>
      <c r="M34" s="75"/>
      <c r="N34" s="266"/>
      <c r="O34" s="75" t="s">
        <v>103</v>
      </c>
      <c r="P34" s="75"/>
      <c r="Q34" s="75" t="s">
        <v>103</v>
      </c>
      <c r="R34" s="75" t="s">
        <v>103</v>
      </c>
    </row>
    <row r="35" spans="1:18" ht="41.25" customHeight="1" x14ac:dyDescent="0.2">
      <c r="A35" s="210"/>
      <c r="B35" s="93" t="s">
        <v>111</v>
      </c>
      <c r="C35" s="75"/>
      <c r="D35" s="75" t="s">
        <v>103</v>
      </c>
      <c r="E35" s="75"/>
      <c r="F35" s="75"/>
      <c r="G35" s="75">
        <v>1</v>
      </c>
      <c r="H35" s="75">
        <v>0</v>
      </c>
      <c r="I35" s="75">
        <v>0</v>
      </c>
      <c r="J35" s="75">
        <v>0</v>
      </c>
      <c r="K35" s="75">
        <v>1</v>
      </c>
      <c r="L35" s="75" t="s">
        <v>103</v>
      </c>
      <c r="M35" s="81" t="s">
        <v>154</v>
      </c>
      <c r="N35" s="263" t="s">
        <v>154</v>
      </c>
      <c r="O35" s="81"/>
      <c r="P35" s="75"/>
      <c r="Q35" s="81"/>
      <c r="R35" s="81"/>
    </row>
    <row r="36" spans="1:18" ht="25.5" customHeight="1" x14ac:dyDescent="0.2">
      <c r="A36" s="210"/>
      <c r="B36" s="94" t="s">
        <v>113</v>
      </c>
      <c r="C36" s="75"/>
      <c r="D36" s="75"/>
      <c r="E36" s="75"/>
      <c r="F36" s="75"/>
      <c r="G36" s="75" t="s">
        <v>103</v>
      </c>
      <c r="H36" s="75"/>
      <c r="I36" s="75" t="s">
        <v>103</v>
      </c>
      <c r="J36" s="75"/>
      <c r="K36" s="75"/>
      <c r="L36" s="75" t="s">
        <v>103</v>
      </c>
      <c r="M36" s="75"/>
      <c r="N36" s="266"/>
      <c r="O36" s="75" t="s">
        <v>103</v>
      </c>
      <c r="P36" s="75"/>
      <c r="Q36" s="75" t="s">
        <v>103</v>
      </c>
      <c r="R36" s="75" t="s">
        <v>103</v>
      </c>
    </row>
    <row r="37" spans="1:18" ht="23.25" customHeight="1" x14ac:dyDescent="0.2">
      <c r="A37" s="211"/>
      <c r="B37" s="93" t="s">
        <v>114</v>
      </c>
      <c r="C37" s="75"/>
      <c r="D37" s="75" t="s">
        <v>103</v>
      </c>
      <c r="E37" s="75"/>
      <c r="F37" s="75"/>
      <c r="G37" s="75">
        <v>1</v>
      </c>
      <c r="H37" s="75">
        <v>0</v>
      </c>
      <c r="I37" s="75">
        <v>0</v>
      </c>
      <c r="J37" s="75">
        <v>0</v>
      </c>
      <c r="K37" s="75">
        <v>1</v>
      </c>
      <c r="L37" s="75" t="s">
        <v>103</v>
      </c>
      <c r="M37" s="81" t="s">
        <v>105</v>
      </c>
      <c r="N37" s="263" t="s">
        <v>105</v>
      </c>
      <c r="O37" s="81"/>
      <c r="P37" s="75"/>
      <c r="Q37" s="81"/>
      <c r="R37" s="81"/>
    </row>
    <row r="38" spans="1:18" ht="14.25" x14ac:dyDescent="0.2">
      <c r="A38" s="109"/>
      <c r="B38" s="90" t="s">
        <v>143</v>
      </c>
      <c r="C38" s="75" t="s">
        <v>103</v>
      </c>
      <c r="D38" s="75" t="s">
        <v>103</v>
      </c>
      <c r="E38" s="75" t="s">
        <v>103</v>
      </c>
      <c r="F38" s="75" t="s">
        <v>103</v>
      </c>
      <c r="G38" s="75" t="s">
        <v>103</v>
      </c>
      <c r="H38" s="75" t="s">
        <v>103</v>
      </c>
      <c r="I38" s="75" t="s">
        <v>103</v>
      </c>
      <c r="J38" s="75" t="s">
        <v>103</v>
      </c>
      <c r="K38" s="75" t="s">
        <v>103</v>
      </c>
      <c r="L38" s="75" t="s">
        <v>103</v>
      </c>
      <c r="M38" s="75" t="s">
        <v>103</v>
      </c>
      <c r="N38" s="266" t="s">
        <v>103</v>
      </c>
      <c r="O38" s="92">
        <f>O6+O14+O22+O30</f>
        <v>3268610.4400000004</v>
      </c>
      <c r="P38" s="92"/>
      <c r="Q38" s="92">
        <f>Q6+Q14+Q22+Q30</f>
        <v>3268610.4400000004</v>
      </c>
      <c r="R38" s="92">
        <f>R6+R14+R22+R30</f>
        <v>0</v>
      </c>
    </row>
    <row r="39" spans="1:18" s="65" customFormat="1" x14ac:dyDescent="0.25">
      <c r="A39" s="69"/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75"/>
      <c r="O39" s="111"/>
      <c r="P39" s="111"/>
      <c r="Q39" s="111"/>
      <c r="R39" s="111"/>
    </row>
    <row r="40" spans="1:18" s="65" customFormat="1" x14ac:dyDescent="0.25">
      <c r="A40" s="69"/>
      <c r="B40" s="110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275"/>
      <c r="O40" s="111"/>
      <c r="P40" s="111"/>
      <c r="Q40" s="111"/>
      <c r="R40" s="111"/>
    </row>
    <row r="41" spans="1:18" s="65" customFormat="1" x14ac:dyDescent="0.25">
      <c r="A41" s="69"/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275"/>
      <c r="O41" s="111"/>
      <c r="P41" s="111"/>
      <c r="Q41" s="111"/>
      <c r="R41" s="111"/>
    </row>
    <row r="42" spans="1:18" s="65" customFormat="1" x14ac:dyDescent="0.25">
      <c r="A42" s="69"/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275"/>
      <c r="O42" s="111"/>
      <c r="P42" s="111"/>
      <c r="Q42" s="111"/>
      <c r="R42" s="111"/>
    </row>
    <row r="43" spans="1:18" s="65" customFormat="1" x14ac:dyDescent="0.25">
      <c r="A43" s="69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275"/>
      <c r="O43" s="111"/>
      <c r="P43" s="111"/>
      <c r="Q43" s="111"/>
      <c r="R43" s="111"/>
    </row>
    <row r="44" spans="1:18" s="65" customFormat="1" x14ac:dyDescent="0.25">
      <c r="A44" s="69"/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275"/>
      <c r="O44" s="111"/>
      <c r="P44" s="111"/>
      <c r="Q44" s="111"/>
      <c r="R44" s="111"/>
    </row>
    <row r="45" spans="1:18" s="65" customFormat="1" x14ac:dyDescent="0.25">
      <c r="A45" s="69"/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275"/>
      <c r="O45" s="111"/>
      <c r="P45" s="111"/>
      <c r="Q45" s="111"/>
      <c r="R45" s="111"/>
    </row>
    <row r="46" spans="1:18" s="65" customFormat="1" x14ac:dyDescent="0.25">
      <c r="A46" s="69"/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275"/>
      <c r="O46" s="111"/>
      <c r="P46" s="111"/>
      <c r="Q46" s="111"/>
      <c r="R46" s="111"/>
    </row>
    <row r="47" spans="1:18" s="65" customFormat="1" x14ac:dyDescent="0.25">
      <c r="A47" s="69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275"/>
      <c r="O47" s="111"/>
      <c r="P47" s="111"/>
      <c r="Q47" s="111"/>
      <c r="R47" s="111"/>
    </row>
    <row r="48" spans="1:18" s="65" customFormat="1" x14ac:dyDescent="0.25">
      <c r="A48" s="69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275"/>
      <c r="O48" s="111"/>
      <c r="P48" s="111"/>
      <c r="Q48" s="111"/>
      <c r="R48" s="111"/>
    </row>
    <row r="49" spans="1:18" s="65" customFormat="1" x14ac:dyDescent="0.25">
      <c r="A49" s="69"/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275"/>
      <c r="O49" s="111"/>
      <c r="P49" s="111"/>
      <c r="Q49" s="111"/>
      <c r="R49" s="111"/>
    </row>
    <row r="50" spans="1:18" s="65" customFormat="1" x14ac:dyDescent="0.25">
      <c r="A50" s="69"/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275"/>
      <c r="O50" s="111"/>
      <c r="P50" s="111"/>
      <c r="Q50" s="111"/>
      <c r="R50" s="111"/>
    </row>
  </sheetData>
  <mergeCells count="25">
    <mergeCell ref="A30:A37"/>
    <mergeCell ref="A22:A29"/>
    <mergeCell ref="A14:A21"/>
    <mergeCell ref="A6:A13"/>
    <mergeCell ref="A2:A4"/>
    <mergeCell ref="I3:J3"/>
    <mergeCell ref="G2:L2"/>
    <mergeCell ref="B2:B4"/>
    <mergeCell ref="C2:C4"/>
    <mergeCell ref="D2:D4"/>
    <mergeCell ref="G3:H3"/>
    <mergeCell ref="E3:E4"/>
    <mergeCell ref="E2:F2"/>
    <mergeCell ref="F3:F4"/>
    <mergeCell ref="N3:N4"/>
    <mergeCell ref="M2:N2"/>
    <mergeCell ref="M3:M4"/>
    <mergeCell ref="L3:L4"/>
    <mergeCell ref="K3:K4"/>
    <mergeCell ref="R3:R4"/>
    <mergeCell ref="Q2:R2"/>
    <mergeCell ref="Q3:Q4"/>
    <mergeCell ref="P3:P4"/>
    <mergeCell ref="O2:P2"/>
    <mergeCell ref="O3:O4"/>
  </mergeCells>
  <hyperlinks>
    <hyperlink ref="F3" r:id="rId1" display="http://internet.garant.ru/document/redirect/179222/0"/>
  </hyperlinks>
  <pageMargins left="0.23622046411037401" right="0.23622046411037401" top="0.15748031437397" bottom="0.15748031437397" header="0.31496062874794001" footer="0.31496062874794001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N5" sqref="N1:N1048576"/>
    </sheetView>
  </sheetViews>
  <sheetFormatPr defaultColWidth="9.140625" defaultRowHeight="15" x14ac:dyDescent="0.25"/>
  <cols>
    <col min="1" max="1" width="12.85546875" style="69" customWidth="1"/>
    <col min="2" max="2" width="29.5703125" style="110" customWidth="1"/>
    <col min="3" max="3" width="7.85546875" style="111" customWidth="1"/>
    <col min="4" max="4" width="16.7109375" style="111" customWidth="1"/>
    <col min="5" max="5" width="7.28515625" style="111" customWidth="1"/>
    <col min="6" max="6" width="5.85546875" style="111" customWidth="1"/>
    <col min="7" max="8" width="8.42578125" style="111" customWidth="1"/>
    <col min="9" max="9" width="8.140625" style="111" customWidth="1"/>
    <col min="10" max="10" width="6.85546875" style="111" customWidth="1"/>
    <col min="11" max="11" width="9.28515625" style="111" bestFit="1" customWidth="1"/>
    <col min="12" max="12" width="6.28515625" style="111" customWidth="1"/>
    <col min="13" max="13" width="12.85546875" style="111" customWidth="1"/>
    <col min="14" max="14" width="13.5703125" style="275" customWidth="1"/>
    <col min="15" max="15" width="14" style="111" customWidth="1"/>
    <col min="16" max="16" width="6.5703125" style="111" customWidth="1"/>
    <col min="17" max="17" width="13.28515625" style="111" customWidth="1"/>
    <col min="18" max="18" width="10.7109375" style="111" customWidth="1"/>
    <col min="19" max="19" width="9.140625" style="73" bestFit="1" customWidth="1"/>
    <col min="20" max="16384" width="9.140625" style="73"/>
  </cols>
  <sheetData>
    <row r="1" spans="1:21" ht="15" customHeight="1" x14ac:dyDescent="0.2">
      <c r="A1" s="189" t="s">
        <v>155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21" ht="75.599999999999994" customHeight="1" x14ac:dyDescent="0.2">
      <c r="A2" s="186" t="s">
        <v>75</v>
      </c>
      <c r="B2" s="197" t="s">
        <v>76</v>
      </c>
      <c r="C2" s="212" t="s">
        <v>156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21" ht="15" customHeight="1" x14ac:dyDescent="0.2">
      <c r="A3" s="193"/>
      <c r="B3" s="198"/>
      <c r="C3" s="213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264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21" ht="101.25" customHeight="1" x14ac:dyDescent="0.2">
      <c r="A4" s="187"/>
      <c r="B4" s="199"/>
      <c r="C4" s="214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265"/>
      <c r="O4" s="187"/>
      <c r="P4" s="187"/>
      <c r="Q4" s="187"/>
      <c r="R4" s="187"/>
    </row>
    <row r="5" spans="1:21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266">
        <v>14</v>
      </c>
      <c r="O5" s="75">
        <v>15</v>
      </c>
      <c r="P5" s="75">
        <v>16</v>
      </c>
      <c r="Q5" s="75">
        <v>17</v>
      </c>
      <c r="R5" s="75">
        <v>18</v>
      </c>
    </row>
    <row r="6" spans="1:21" ht="49.5" customHeight="1" x14ac:dyDescent="0.2">
      <c r="A6" s="200" t="s">
        <v>127</v>
      </c>
      <c r="B6" s="94" t="s">
        <v>157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1</v>
      </c>
      <c r="H6" s="81">
        <v>0</v>
      </c>
      <c r="I6" s="81">
        <v>0</v>
      </c>
      <c r="J6" s="81">
        <v>0</v>
      </c>
      <c r="K6" s="81">
        <v>1</v>
      </c>
      <c r="L6" s="81"/>
      <c r="M6" s="81" t="s">
        <v>103</v>
      </c>
      <c r="N6" s="263" t="s">
        <v>103</v>
      </c>
      <c r="O6" s="92">
        <v>827710.47</v>
      </c>
      <c r="P6" s="92"/>
      <c r="Q6" s="92">
        <v>827710.47</v>
      </c>
      <c r="R6" s="92">
        <v>0</v>
      </c>
      <c r="T6" s="116"/>
      <c r="U6" s="116"/>
    </row>
    <row r="7" spans="1:21" ht="45" x14ac:dyDescent="0.2">
      <c r="A7" s="201"/>
      <c r="B7" s="93" t="s">
        <v>158</v>
      </c>
      <c r="C7" s="75"/>
      <c r="D7" s="75" t="s">
        <v>103</v>
      </c>
      <c r="E7" s="75"/>
      <c r="F7" s="75"/>
      <c r="G7" s="75">
        <v>1</v>
      </c>
      <c r="H7" s="75">
        <v>0</v>
      </c>
      <c r="I7" s="75">
        <v>0</v>
      </c>
      <c r="J7" s="75">
        <v>0</v>
      </c>
      <c r="K7" s="75">
        <v>1</v>
      </c>
      <c r="L7" s="75" t="s">
        <v>103</v>
      </c>
      <c r="M7" s="101" t="s">
        <v>154</v>
      </c>
      <c r="N7" s="270" t="s">
        <v>154</v>
      </c>
      <c r="O7" s="75"/>
      <c r="P7" s="75"/>
      <c r="Q7" s="81"/>
      <c r="R7" s="81"/>
    </row>
    <row r="8" spans="1:21" ht="14.25" x14ac:dyDescent="0.2">
      <c r="A8" s="201"/>
      <c r="B8" s="94" t="s">
        <v>117</v>
      </c>
      <c r="C8" s="75"/>
      <c r="D8" s="75"/>
      <c r="E8" s="75"/>
      <c r="F8" s="75"/>
      <c r="G8" s="75" t="s">
        <v>103</v>
      </c>
      <c r="H8" s="75"/>
      <c r="I8" s="75" t="s">
        <v>103</v>
      </c>
      <c r="J8" s="75"/>
      <c r="K8" s="75"/>
      <c r="L8" s="75" t="s">
        <v>103</v>
      </c>
      <c r="M8" s="117"/>
      <c r="N8" s="281"/>
      <c r="O8" s="75" t="s">
        <v>103</v>
      </c>
      <c r="P8" s="75"/>
      <c r="Q8" s="75" t="s">
        <v>103</v>
      </c>
      <c r="R8" s="75" t="s">
        <v>103</v>
      </c>
    </row>
    <row r="9" spans="1:21" ht="45" x14ac:dyDescent="0.2">
      <c r="A9" s="201"/>
      <c r="B9" s="93" t="s">
        <v>108</v>
      </c>
      <c r="C9" s="75"/>
      <c r="D9" s="75" t="s">
        <v>103</v>
      </c>
      <c r="E9" s="75"/>
      <c r="F9" s="75"/>
      <c r="G9" s="75">
        <v>1</v>
      </c>
      <c r="H9" s="75">
        <v>0</v>
      </c>
      <c r="I9" s="75">
        <v>1</v>
      </c>
      <c r="J9" s="75">
        <v>0</v>
      </c>
      <c r="K9" s="75"/>
      <c r="L9" s="75" t="s">
        <v>103</v>
      </c>
      <c r="M9" s="101" t="s">
        <v>159</v>
      </c>
      <c r="N9" s="272">
        <v>45755</v>
      </c>
      <c r="O9" s="81"/>
      <c r="P9" s="75"/>
      <c r="Q9" s="81"/>
      <c r="R9" s="81"/>
    </row>
    <row r="10" spans="1:21" ht="14.25" x14ac:dyDescent="0.2">
      <c r="A10" s="201"/>
      <c r="B10" s="94" t="s">
        <v>118</v>
      </c>
      <c r="C10" s="75"/>
      <c r="D10" s="75"/>
      <c r="E10" s="75"/>
      <c r="F10" s="75"/>
      <c r="G10" s="75" t="s">
        <v>103</v>
      </c>
      <c r="H10" s="75"/>
      <c r="I10" s="75" t="s">
        <v>103</v>
      </c>
      <c r="J10" s="75"/>
      <c r="K10" s="75"/>
      <c r="L10" s="75" t="s">
        <v>103</v>
      </c>
      <c r="M10" s="118"/>
      <c r="N10" s="282"/>
      <c r="O10" s="75" t="s">
        <v>103</v>
      </c>
      <c r="P10" s="75"/>
      <c r="Q10" s="75" t="s">
        <v>103</v>
      </c>
      <c r="R10" s="75" t="s">
        <v>103</v>
      </c>
    </row>
    <row r="11" spans="1:21" ht="42.75" customHeight="1" x14ac:dyDescent="0.2">
      <c r="A11" s="201"/>
      <c r="B11" s="93" t="s">
        <v>111</v>
      </c>
      <c r="C11" s="75"/>
      <c r="D11" s="75" t="s">
        <v>103</v>
      </c>
      <c r="E11" s="75"/>
      <c r="F11" s="75"/>
      <c r="G11" s="75">
        <v>1</v>
      </c>
      <c r="H11" s="75">
        <v>0</v>
      </c>
      <c r="I11" s="75">
        <v>1</v>
      </c>
      <c r="J11" s="75">
        <v>0</v>
      </c>
      <c r="K11" s="75"/>
      <c r="L11" s="75" t="s">
        <v>103</v>
      </c>
      <c r="M11" s="101" t="s">
        <v>152</v>
      </c>
      <c r="N11" s="272">
        <v>45790</v>
      </c>
      <c r="O11" s="81"/>
      <c r="P11" s="75"/>
      <c r="Q11" s="81"/>
      <c r="R11" s="81"/>
    </row>
    <row r="12" spans="1:21" ht="14.25" x14ac:dyDescent="0.2">
      <c r="A12" s="201"/>
      <c r="B12" s="94" t="s">
        <v>113</v>
      </c>
      <c r="C12" s="75"/>
      <c r="D12" s="75"/>
      <c r="E12" s="75"/>
      <c r="F12" s="75"/>
      <c r="G12" s="75" t="s">
        <v>103</v>
      </c>
      <c r="H12" s="75"/>
      <c r="I12" s="75" t="s">
        <v>103</v>
      </c>
      <c r="J12" s="75"/>
      <c r="K12" s="75"/>
      <c r="L12" s="75" t="s">
        <v>103</v>
      </c>
      <c r="M12" s="117"/>
      <c r="N12" s="281"/>
      <c r="O12" s="75" t="s">
        <v>103</v>
      </c>
      <c r="P12" s="75"/>
      <c r="Q12" s="75" t="s">
        <v>103</v>
      </c>
      <c r="R12" s="75" t="s">
        <v>103</v>
      </c>
    </row>
    <row r="13" spans="1:21" ht="24" customHeight="1" x14ac:dyDescent="0.2">
      <c r="A13" s="202"/>
      <c r="B13" s="104" t="s">
        <v>114</v>
      </c>
      <c r="C13" s="75"/>
      <c r="D13" s="75" t="s">
        <v>103</v>
      </c>
      <c r="E13" s="75"/>
      <c r="F13" s="75"/>
      <c r="G13" s="75">
        <v>1</v>
      </c>
      <c r="H13" s="75">
        <v>0</v>
      </c>
      <c r="I13" s="75">
        <v>0</v>
      </c>
      <c r="J13" s="75">
        <v>0</v>
      </c>
      <c r="K13" s="75">
        <v>1</v>
      </c>
      <c r="L13" s="75" t="s">
        <v>103</v>
      </c>
      <c r="M13" s="101" t="s">
        <v>154</v>
      </c>
      <c r="N13" s="270" t="s">
        <v>154</v>
      </c>
      <c r="O13" s="81"/>
      <c r="P13" s="75"/>
      <c r="Q13" s="81"/>
      <c r="R13" s="81"/>
    </row>
    <row r="14" spans="1:21" ht="42.75" x14ac:dyDescent="0.2">
      <c r="A14" s="203" t="s">
        <v>153</v>
      </c>
      <c r="B14" s="106" t="s">
        <v>160</v>
      </c>
      <c r="C14" s="81" t="s">
        <v>100</v>
      </c>
      <c r="D14" s="91" t="s">
        <v>101</v>
      </c>
      <c r="E14" s="91" t="s">
        <v>102</v>
      </c>
      <c r="F14" s="75">
        <v>642</v>
      </c>
      <c r="G14" s="81">
        <v>2</v>
      </c>
      <c r="H14" s="81">
        <v>0</v>
      </c>
      <c r="I14" s="81">
        <v>0</v>
      </c>
      <c r="J14" s="81">
        <v>0</v>
      </c>
      <c r="K14" s="81">
        <v>2</v>
      </c>
      <c r="L14" s="81"/>
      <c r="M14" s="81" t="s">
        <v>103</v>
      </c>
      <c r="N14" s="263" t="s">
        <v>103</v>
      </c>
      <c r="O14" s="92">
        <v>521771.8</v>
      </c>
      <c r="P14" s="92"/>
      <c r="Q14" s="92">
        <v>521771.8</v>
      </c>
      <c r="R14" s="92">
        <v>0</v>
      </c>
    </row>
    <row r="15" spans="1:21" ht="45" x14ac:dyDescent="0.2">
      <c r="A15" s="204"/>
      <c r="B15" s="104" t="s">
        <v>158</v>
      </c>
      <c r="C15" s="75"/>
      <c r="D15" s="75" t="s">
        <v>103</v>
      </c>
      <c r="E15" s="75"/>
      <c r="F15" s="75"/>
      <c r="G15" s="75">
        <v>2</v>
      </c>
      <c r="H15" s="75">
        <v>0</v>
      </c>
      <c r="I15" s="75">
        <v>0</v>
      </c>
      <c r="J15" s="75">
        <v>0</v>
      </c>
      <c r="K15" s="75">
        <v>2</v>
      </c>
      <c r="L15" s="75" t="s">
        <v>103</v>
      </c>
      <c r="M15" s="81" t="s">
        <v>161</v>
      </c>
      <c r="N15" s="263" t="s">
        <v>161</v>
      </c>
      <c r="O15" s="81"/>
      <c r="P15" s="75"/>
      <c r="Q15" s="81"/>
      <c r="R15" s="81"/>
    </row>
    <row r="16" spans="1:21" ht="14.25" x14ac:dyDescent="0.2">
      <c r="A16" s="204"/>
      <c r="B16" s="106" t="s">
        <v>117</v>
      </c>
      <c r="C16" s="75"/>
      <c r="D16" s="75"/>
      <c r="E16" s="75"/>
      <c r="F16" s="75"/>
      <c r="G16" s="75" t="s">
        <v>103</v>
      </c>
      <c r="H16" s="75"/>
      <c r="I16" s="75" t="s">
        <v>103</v>
      </c>
      <c r="J16" s="75"/>
      <c r="K16" s="75"/>
      <c r="L16" s="75" t="s">
        <v>103</v>
      </c>
      <c r="M16" s="81"/>
      <c r="N16" s="263"/>
      <c r="O16" s="75" t="s">
        <v>103</v>
      </c>
      <c r="P16" s="75"/>
      <c r="Q16" s="75" t="s">
        <v>103</v>
      </c>
      <c r="R16" s="75" t="s">
        <v>103</v>
      </c>
    </row>
    <row r="17" spans="1:18" ht="45" x14ac:dyDescent="0.2">
      <c r="A17" s="204"/>
      <c r="B17" s="104" t="s">
        <v>134</v>
      </c>
      <c r="C17" s="75"/>
      <c r="D17" s="75" t="s">
        <v>103</v>
      </c>
      <c r="E17" s="75"/>
      <c r="F17" s="75"/>
      <c r="G17" s="75">
        <v>2</v>
      </c>
      <c r="H17" s="75">
        <v>0</v>
      </c>
      <c r="I17" s="75">
        <v>2</v>
      </c>
      <c r="J17" s="75">
        <v>0</v>
      </c>
      <c r="K17" s="75"/>
      <c r="L17" s="75" t="s">
        <v>103</v>
      </c>
      <c r="M17" s="81" t="s">
        <v>162</v>
      </c>
      <c r="N17" s="267" t="s">
        <v>163</v>
      </c>
      <c r="O17" s="81"/>
      <c r="P17" s="75"/>
      <c r="Q17" s="81"/>
      <c r="R17" s="81"/>
    </row>
    <row r="18" spans="1:18" ht="14.25" x14ac:dyDescent="0.2">
      <c r="A18" s="204"/>
      <c r="B18" s="106" t="s">
        <v>118</v>
      </c>
      <c r="C18" s="75"/>
      <c r="D18" s="75"/>
      <c r="E18" s="75"/>
      <c r="F18" s="75"/>
      <c r="G18" s="75" t="s">
        <v>103</v>
      </c>
      <c r="H18" s="75"/>
      <c r="I18" s="75" t="s">
        <v>103</v>
      </c>
      <c r="J18" s="75"/>
      <c r="K18" s="75"/>
      <c r="L18" s="75" t="s">
        <v>103</v>
      </c>
      <c r="M18" s="81"/>
      <c r="N18" s="263"/>
      <c r="O18" s="75" t="s">
        <v>103</v>
      </c>
      <c r="P18" s="75"/>
      <c r="Q18" s="75" t="s">
        <v>103</v>
      </c>
      <c r="R18" s="75" t="s">
        <v>103</v>
      </c>
    </row>
    <row r="19" spans="1:18" ht="45" x14ac:dyDescent="0.2">
      <c r="A19" s="204"/>
      <c r="B19" s="104" t="s">
        <v>111</v>
      </c>
      <c r="C19" s="75"/>
      <c r="D19" s="75" t="s">
        <v>103</v>
      </c>
      <c r="E19" s="75"/>
      <c r="F19" s="75"/>
      <c r="G19" s="75">
        <v>2</v>
      </c>
      <c r="H19" s="75">
        <v>0</v>
      </c>
      <c r="I19" s="75">
        <v>2</v>
      </c>
      <c r="J19" s="75">
        <v>0</v>
      </c>
      <c r="K19" s="75"/>
      <c r="L19" s="75" t="s">
        <v>103</v>
      </c>
      <c r="M19" s="81" t="s">
        <v>164</v>
      </c>
      <c r="N19" s="267" t="s">
        <v>165</v>
      </c>
      <c r="O19" s="81"/>
      <c r="P19" s="75"/>
      <c r="Q19" s="81"/>
      <c r="R19" s="81"/>
    </row>
    <row r="20" spans="1:18" ht="14.25" x14ac:dyDescent="0.2">
      <c r="A20" s="204"/>
      <c r="B20" s="94" t="s">
        <v>113</v>
      </c>
      <c r="C20" s="75"/>
      <c r="D20" s="75"/>
      <c r="E20" s="75"/>
      <c r="F20" s="75"/>
      <c r="G20" s="75" t="s">
        <v>103</v>
      </c>
      <c r="H20" s="75"/>
      <c r="I20" s="75" t="s">
        <v>103</v>
      </c>
      <c r="J20" s="75"/>
      <c r="K20" s="75"/>
      <c r="L20" s="75" t="s">
        <v>103</v>
      </c>
      <c r="M20" s="81"/>
      <c r="N20" s="263"/>
      <c r="O20" s="75" t="s">
        <v>103</v>
      </c>
      <c r="P20" s="75"/>
      <c r="Q20" s="75" t="s">
        <v>103</v>
      </c>
      <c r="R20" s="75" t="s">
        <v>103</v>
      </c>
    </row>
    <row r="21" spans="1:18" ht="25.5" x14ac:dyDescent="0.2">
      <c r="A21" s="205"/>
      <c r="B21" s="93" t="s">
        <v>114</v>
      </c>
      <c r="C21" s="75"/>
      <c r="D21" s="75" t="s">
        <v>103</v>
      </c>
      <c r="E21" s="75"/>
      <c r="F21" s="75"/>
      <c r="G21" s="75">
        <v>2</v>
      </c>
      <c r="H21" s="75">
        <v>0</v>
      </c>
      <c r="I21" s="75">
        <v>0</v>
      </c>
      <c r="J21" s="75">
        <v>0</v>
      </c>
      <c r="K21" s="75">
        <v>2</v>
      </c>
      <c r="L21" s="75" t="s">
        <v>103</v>
      </c>
      <c r="M21" s="81" t="s">
        <v>161</v>
      </c>
      <c r="N21" s="263" t="s">
        <v>161</v>
      </c>
      <c r="O21" s="81"/>
      <c r="P21" s="75"/>
      <c r="Q21" s="81"/>
      <c r="R21" s="81"/>
    </row>
    <row r="22" spans="1:18" ht="42.75" x14ac:dyDescent="0.2">
      <c r="A22" s="209" t="s">
        <v>129</v>
      </c>
      <c r="B22" s="106" t="s">
        <v>160</v>
      </c>
      <c r="C22" s="101" t="s">
        <v>73</v>
      </c>
      <c r="D22" s="100" t="s">
        <v>101</v>
      </c>
      <c r="E22" s="100" t="s">
        <v>130</v>
      </c>
      <c r="F22" s="101">
        <v>642</v>
      </c>
      <c r="G22" s="101">
        <v>2</v>
      </c>
      <c r="H22" s="101">
        <v>2</v>
      </c>
      <c r="I22" s="101">
        <v>0</v>
      </c>
      <c r="J22" s="101">
        <v>0</v>
      </c>
      <c r="K22" s="101">
        <v>2</v>
      </c>
      <c r="L22" s="101"/>
      <c r="M22" s="101" t="s">
        <v>103</v>
      </c>
      <c r="N22" s="270" t="s">
        <v>103</v>
      </c>
      <c r="O22" s="119">
        <v>2862790</v>
      </c>
      <c r="P22" s="103"/>
      <c r="Q22" s="103">
        <v>2862790</v>
      </c>
      <c r="R22" s="103">
        <v>0</v>
      </c>
    </row>
    <row r="23" spans="1:18" ht="45" x14ac:dyDescent="0.2">
      <c r="A23" s="210"/>
      <c r="B23" s="104" t="s">
        <v>158</v>
      </c>
      <c r="C23" s="105"/>
      <c r="D23" s="105" t="s">
        <v>103</v>
      </c>
      <c r="E23" s="105"/>
      <c r="F23" s="105"/>
      <c r="G23" s="105">
        <v>2</v>
      </c>
      <c r="H23" s="105">
        <v>2</v>
      </c>
      <c r="I23" s="105">
        <v>0</v>
      </c>
      <c r="J23" s="105">
        <v>0</v>
      </c>
      <c r="K23" s="105">
        <v>2</v>
      </c>
      <c r="L23" s="105" t="s">
        <v>103</v>
      </c>
      <c r="M23" s="101" t="s">
        <v>154</v>
      </c>
      <c r="N23" s="270" t="s">
        <v>154</v>
      </c>
      <c r="O23" s="101"/>
      <c r="P23" s="105"/>
      <c r="Q23" s="101"/>
      <c r="R23" s="101"/>
    </row>
    <row r="24" spans="1:18" ht="14.25" x14ac:dyDescent="0.2">
      <c r="A24" s="210"/>
      <c r="B24" s="106" t="s">
        <v>117</v>
      </c>
      <c r="C24" s="105"/>
      <c r="D24" s="105"/>
      <c r="E24" s="105"/>
      <c r="F24" s="105"/>
      <c r="G24" s="105" t="s">
        <v>103</v>
      </c>
      <c r="H24" s="105"/>
      <c r="I24" s="105" t="s">
        <v>103</v>
      </c>
      <c r="J24" s="105"/>
      <c r="K24" s="105"/>
      <c r="L24" s="105" t="s">
        <v>103</v>
      </c>
      <c r="M24" s="105"/>
      <c r="N24" s="271"/>
      <c r="O24" s="105" t="s">
        <v>103</v>
      </c>
      <c r="P24" s="105"/>
      <c r="Q24" s="105" t="s">
        <v>103</v>
      </c>
      <c r="R24" s="105" t="s">
        <v>103</v>
      </c>
    </row>
    <row r="25" spans="1:18" ht="45" x14ac:dyDescent="0.2">
      <c r="A25" s="210"/>
      <c r="B25" s="104" t="s">
        <v>134</v>
      </c>
      <c r="C25" s="105"/>
      <c r="D25" s="105" t="s">
        <v>103</v>
      </c>
      <c r="E25" s="105"/>
      <c r="F25" s="105"/>
      <c r="G25" s="105">
        <v>2</v>
      </c>
      <c r="H25" s="105">
        <v>2</v>
      </c>
      <c r="I25" s="105">
        <v>2</v>
      </c>
      <c r="J25" s="105">
        <v>2</v>
      </c>
      <c r="K25" s="105"/>
      <c r="L25" s="105" t="s">
        <v>103</v>
      </c>
      <c r="M25" s="101" t="s">
        <v>147</v>
      </c>
      <c r="N25" s="272">
        <v>45687</v>
      </c>
      <c r="O25" s="101"/>
      <c r="P25" s="105"/>
      <c r="Q25" s="101"/>
      <c r="R25" s="101"/>
    </row>
    <row r="26" spans="1:18" ht="14.25" x14ac:dyDescent="0.2">
      <c r="A26" s="210"/>
      <c r="B26" s="106" t="s">
        <v>118</v>
      </c>
      <c r="C26" s="105"/>
      <c r="D26" s="105"/>
      <c r="E26" s="105"/>
      <c r="F26" s="105"/>
      <c r="G26" s="105" t="s">
        <v>103</v>
      </c>
      <c r="H26" s="105"/>
      <c r="I26" s="105" t="s">
        <v>103</v>
      </c>
      <c r="J26" s="105"/>
      <c r="K26" s="105"/>
      <c r="L26" s="105" t="s">
        <v>103</v>
      </c>
      <c r="M26" s="105"/>
      <c r="N26" s="271"/>
      <c r="O26" s="105" t="s">
        <v>103</v>
      </c>
      <c r="P26" s="105"/>
      <c r="Q26" s="105" t="s">
        <v>103</v>
      </c>
      <c r="R26" s="105" t="s">
        <v>103</v>
      </c>
    </row>
    <row r="27" spans="1:18" ht="45" x14ac:dyDescent="0.2">
      <c r="A27" s="210"/>
      <c r="B27" s="104" t="s">
        <v>111</v>
      </c>
      <c r="C27" s="105"/>
      <c r="D27" s="105" t="s">
        <v>103</v>
      </c>
      <c r="E27" s="105"/>
      <c r="F27" s="105"/>
      <c r="G27" s="105">
        <v>2</v>
      </c>
      <c r="H27" s="105">
        <v>2</v>
      </c>
      <c r="I27" s="105">
        <v>2</v>
      </c>
      <c r="J27" s="105">
        <v>2</v>
      </c>
      <c r="K27" s="105"/>
      <c r="L27" s="105" t="s">
        <v>103</v>
      </c>
      <c r="M27" s="101" t="s">
        <v>148</v>
      </c>
      <c r="N27" s="272">
        <v>45734</v>
      </c>
      <c r="O27" s="101"/>
      <c r="P27" s="105"/>
      <c r="Q27" s="101"/>
      <c r="R27" s="101"/>
    </row>
    <row r="28" spans="1:18" ht="14.25" x14ac:dyDescent="0.2">
      <c r="A28" s="210"/>
      <c r="B28" s="106" t="s">
        <v>113</v>
      </c>
      <c r="C28" s="105"/>
      <c r="D28" s="105"/>
      <c r="E28" s="105"/>
      <c r="F28" s="105"/>
      <c r="G28" s="105" t="s">
        <v>103</v>
      </c>
      <c r="H28" s="105"/>
      <c r="I28" s="105" t="s">
        <v>103</v>
      </c>
      <c r="J28" s="105"/>
      <c r="K28" s="105"/>
      <c r="L28" s="105" t="s">
        <v>103</v>
      </c>
      <c r="M28" s="105"/>
      <c r="N28" s="271"/>
      <c r="O28" s="105" t="s">
        <v>103</v>
      </c>
      <c r="P28" s="105"/>
      <c r="Q28" s="105" t="s">
        <v>103</v>
      </c>
      <c r="R28" s="105" t="s">
        <v>103</v>
      </c>
    </row>
    <row r="29" spans="1:18" x14ac:dyDescent="0.2">
      <c r="A29" s="211"/>
      <c r="B29" s="104" t="s">
        <v>114</v>
      </c>
      <c r="C29" s="105"/>
      <c r="D29" s="105" t="s">
        <v>103</v>
      </c>
      <c r="E29" s="105"/>
      <c r="F29" s="105"/>
      <c r="G29" s="105">
        <v>2</v>
      </c>
      <c r="H29" s="105">
        <v>2</v>
      </c>
      <c r="I29" s="105">
        <v>0</v>
      </c>
      <c r="J29" s="105">
        <v>0</v>
      </c>
      <c r="K29" s="105">
        <v>2</v>
      </c>
      <c r="L29" s="105" t="s">
        <v>103</v>
      </c>
      <c r="M29" s="101" t="s">
        <v>154</v>
      </c>
      <c r="N29" s="270" t="s">
        <v>154</v>
      </c>
      <c r="O29" s="101"/>
      <c r="P29" s="105"/>
      <c r="Q29" s="101"/>
      <c r="R29" s="101"/>
    </row>
    <row r="30" spans="1:18" s="71" customFormat="1" ht="42" customHeight="1" x14ac:dyDescent="0.2">
      <c r="A30" s="200" t="s">
        <v>131</v>
      </c>
      <c r="B30" s="94" t="s">
        <v>157</v>
      </c>
      <c r="C30" s="81" t="s">
        <v>100</v>
      </c>
      <c r="D30" s="91" t="s">
        <v>101</v>
      </c>
      <c r="E30" s="91" t="s">
        <v>102</v>
      </c>
      <c r="F30" s="81">
        <v>642</v>
      </c>
      <c r="G30" s="81">
        <v>3</v>
      </c>
      <c r="H30" s="81">
        <v>3</v>
      </c>
      <c r="I30" s="81">
        <v>1</v>
      </c>
      <c r="J30" s="81">
        <v>1</v>
      </c>
      <c r="K30" s="81">
        <v>2</v>
      </c>
      <c r="L30" s="81"/>
      <c r="M30" s="81" t="s">
        <v>103</v>
      </c>
      <c r="N30" s="263" t="s">
        <v>103</v>
      </c>
      <c r="O30" s="103">
        <v>854486.99</v>
      </c>
      <c r="P30" s="92"/>
      <c r="Q30" s="92">
        <v>854486.99</v>
      </c>
      <c r="R30" s="92">
        <v>0</v>
      </c>
    </row>
    <row r="31" spans="1:18" s="71" customFormat="1" ht="42" customHeight="1" x14ac:dyDescent="0.2">
      <c r="A31" s="201"/>
      <c r="B31" s="93" t="s">
        <v>158</v>
      </c>
      <c r="C31" s="75"/>
      <c r="D31" s="75" t="s">
        <v>103</v>
      </c>
      <c r="E31" s="75"/>
      <c r="F31" s="75"/>
      <c r="G31" s="75">
        <v>3</v>
      </c>
      <c r="H31" s="75">
        <v>3</v>
      </c>
      <c r="I31" s="75">
        <v>1</v>
      </c>
      <c r="J31" s="75">
        <v>1</v>
      </c>
      <c r="K31" s="75">
        <v>2</v>
      </c>
      <c r="L31" s="75" t="s">
        <v>103</v>
      </c>
      <c r="M31" s="81" t="s">
        <v>166</v>
      </c>
      <c r="N31" s="263" t="s">
        <v>167</v>
      </c>
      <c r="O31" s="81"/>
      <c r="P31" s="75"/>
      <c r="Q31" s="81"/>
      <c r="R31" s="81"/>
    </row>
    <row r="32" spans="1:18" s="71" customFormat="1" ht="42" customHeight="1" x14ac:dyDescent="0.2">
      <c r="A32" s="201"/>
      <c r="B32" s="94" t="s">
        <v>117</v>
      </c>
      <c r="C32" s="75"/>
      <c r="D32" s="75"/>
      <c r="E32" s="75"/>
      <c r="F32" s="75"/>
      <c r="G32" s="75" t="s">
        <v>103</v>
      </c>
      <c r="H32" s="75"/>
      <c r="I32" s="75" t="s">
        <v>103</v>
      </c>
      <c r="J32" s="75"/>
      <c r="K32" s="75"/>
      <c r="L32" s="75" t="s">
        <v>103</v>
      </c>
      <c r="M32" s="75"/>
      <c r="N32" s="266"/>
      <c r="O32" s="75" t="s">
        <v>103</v>
      </c>
      <c r="P32" s="75"/>
      <c r="Q32" s="75" t="s">
        <v>103</v>
      </c>
      <c r="R32" s="75" t="s">
        <v>103</v>
      </c>
    </row>
    <row r="33" spans="1:18" s="71" customFormat="1" ht="42" customHeight="1" x14ac:dyDescent="0.2">
      <c r="A33" s="201"/>
      <c r="B33" s="93" t="s">
        <v>108</v>
      </c>
      <c r="C33" s="75"/>
      <c r="D33" s="75" t="s">
        <v>103</v>
      </c>
      <c r="E33" s="75"/>
      <c r="F33" s="75"/>
      <c r="G33" s="75">
        <v>3</v>
      </c>
      <c r="H33" s="75">
        <v>3</v>
      </c>
      <c r="I33" s="75">
        <v>3</v>
      </c>
      <c r="J33" s="75">
        <v>3</v>
      </c>
      <c r="K33" s="75"/>
      <c r="L33" s="75" t="s">
        <v>103</v>
      </c>
      <c r="M33" s="81" t="s">
        <v>147</v>
      </c>
      <c r="N33" s="267" t="s">
        <v>168</v>
      </c>
      <c r="O33" s="81"/>
      <c r="P33" s="75"/>
      <c r="Q33" s="81"/>
      <c r="R33" s="81"/>
    </row>
    <row r="34" spans="1:18" s="71" customFormat="1" ht="42" customHeight="1" x14ac:dyDescent="0.2">
      <c r="A34" s="201"/>
      <c r="B34" s="94" t="s">
        <v>118</v>
      </c>
      <c r="C34" s="75"/>
      <c r="D34" s="75"/>
      <c r="E34" s="75"/>
      <c r="F34" s="75"/>
      <c r="G34" s="75" t="s">
        <v>103</v>
      </c>
      <c r="H34" s="75"/>
      <c r="I34" s="75" t="s">
        <v>103</v>
      </c>
      <c r="J34" s="75"/>
      <c r="K34" s="75"/>
      <c r="L34" s="75" t="s">
        <v>103</v>
      </c>
      <c r="M34" s="75"/>
      <c r="N34" s="266"/>
      <c r="O34" s="75" t="s">
        <v>103</v>
      </c>
      <c r="P34" s="75"/>
      <c r="Q34" s="75" t="s">
        <v>103</v>
      </c>
      <c r="R34" s="75" t="s">
        <v>103</v>
      </c>
    </row>
    <row r="35" spans="1:18" s="71" customFormat="1" ht="42" customHeight="1" x14ac:dyDescent="0.2">
      <c r="A35" s="201"/>
      <c r="B35" s="93" t="s">
        <v>111</v>
      </c>
      <c r="C35" s="75"/>
      <c r="D35" s="75" t="s">
        <v>103</v>
      </c>
      <c r="E35" s="75"/>
      <c r="F35" s="75"/>
      <c r="G35" s="75">
        <v>3</v>
      </c>
      <c r="H35" s="75">
        <v>3</v>
      </c>
      <c r="I35" s="75">
        <v>3</v>
      </c>
      <c r="J35" s="75">
        <v>3</v>
      </c>
      <c r="K35" s="75"/>
      <c r="L35" s="75" t="s">
        <v>103</v>
      </c>
      <c r="M35" s="81" t="s">
        <v>148</v>
      </c>
      <c r="N35" s="263" t="s">
        <v>169</v>
      </c>
      <c r="O35" s="81"/>
      <c r="P35" s="75"/>
      <c r="Q35" s="81"/>
      <c r="R35" s="81"/>
    </row>
    <row r="36" spans="1:18" s="71" customFormat="1" ht="42" customHeight="1" x14ac:dyDescent="0.2">
      <c r="A36" s="201"/>
      <c r="B36" s="94" t="s">
        <v>113</v>
      </c>
      <c r="C36" s="75"/>
      <c r="D36" s="75"/>
      <c r="E36" s="75"/>
      <c r="F36" s="75"/>
      <c r="G36" s="75" t="s">
        <v>103</v>
      </c>
      <c r="H36" s="75"/>
      <c r="I36" s="75" t="s">
        <v>103</v>
      </c>
      <c r="J36" s="75"/>
      <c r="K36" s="75"/>
      <c r="L36" s="75" t="s">
        <v>103</v>
      </c>
      <c r="M36" s="75"/>
      <c r="N36" s="266"/>
      <c r="O36" s="75" t="s">
        <v>103</v>
      </c>
      <c r="P36" s="75"/>
      <c r="Q36" s="75" t="s">
        <v>103</v>
      </c>
      <c r="R36" s="75" t="s">
        <v>103</v>
      </c>
    </row>
    <row r="37" spans="1:18" s="71" customFormat="1" ht="42" customHeight="1" x14ac:dyDescent="0.2">
      <c r="A37" s="202"/>
      <c r="B37" s="93" t="s">
        <v>114</v>
      </c>
      <c r="C37" s="75"/>
      <c r="D37" s="75" t="s">
        <v>103</v>
      </c>
      <c r="E37" s="75"/>
      <c r="F37" s="75"/>
      <c r="G37" s="75">
        <v>3</v>
      </c>
      <c r="H37" s="75">
        <v>3</v>
      </c>
      <c r="I37" s="105">
        <v>1</v>
      </c>
      <c r="J37" s="105">
        <v>1</v>
      </c>
      <c r="K37" s="75">
        <v>2</v>
      </c>
      <c r="L37" s="75" t="s">
        <v>103</v>
      </c>
      <c r="M37" s="81" t="s">
        <v>166</v>
      </c>
      <c r="N37" s="263" t="s">
        <v>167</v>
      </c>
      <c r="O37" s="81"/>
      <c r="P37" s="75"/>
      <c r="Q37" s="81"/>
      <c r="R37" s="81"/>
    </row>
    <row r="38" spans="1:18" ht="48" customHeight="1" x14ac:dyDescent="0.2">
      <c r="A38" s="200" t="s">
        <v>142</v>
      </c>
      <c r="B38" s="94" t="s">
        <v>157</v>
      </c>
      <c r="C38" s="81" t="s">
        <v>100</v>
      </c>
      <c r="D38" s="91" t="s">
        <v>101</v>
      </c>
      <c r="E38" s="91" t="s">
        <v>102</v>
      </c>
      <c r="F38" s="81">
        <v>642</v>
      </c>
      <c r="G38" s="81">
        <v>1</v>
      </c>
      <c r="H38" s="81">
        <v>0</v>
      </c>
      <c r="I38" s="81">
        <v>0</v>
      </c>
      <c r="J38" s="81">
        <v>0</v>
      </c>
      <c r="K38" s="81">
        <v>1</v>
      </c>
      <c r="L38" s="81"/>
      <c r="M38" s="81" t="s">
        <v>103</v>
      </c>
      <c r="N38" s="263" t="s">
        <v>103</v>
      </c>
      <c r="O38" s="92">
        <v>1109698.1399999999</v>
      </c>
      <c r="P38" s="92"/>
      <c r="Q38" s="92">
        <v>1109698.1399999999</v>
      </c>
      <c r="R38" s="92">
        <v>0</v>
      </c>
    </row>
    <row r="39" spans="1:18" ht="45" x14ac:dyDescent="0.2">
      <c r="A39" s="201"/>
      <c r="B39" s="93" t="s">
        <v>170</v>
      </c>
      <c r="C39" s="75"/>
      <c r="D39" s="75" t="s">
        <v>103</v>
      </c>
      <c r="E39" s="75"/>
      <c r="F39" s="75"/>
      <c r="G39" s="75">
        <v>1</v>
      </c>
      <c r="H39" s="75">
        <v>0</v>
      </c>
      <c r="I39" s="75">
        <v>0</v>
      </c>
      <c r="J39" s="75">
        <v>0</v>
      </c>
      <c r="K39" s="75">
        <v>1</v>
      </c>
      <c r="L39" s="75" t="s">
        <v>103</v>
      </c>
      <c r="M39" s="81" t="s">
        <v>166</v>
      </c>
      <c r="N39" s="263" t="s">
        <v>166</v>
      </c>
      <c r="O39" s="81"/>
      <c r="P39" s="75"/>
      <c r="Q39" s="81"/>
      <c r="R39" s="81"/>
    </row>
    <row r="40" spans="1:18" ht="14.25" x14ac:dyDescent="0.2">
      <c r="A40" s="201"/>
      <c r="B40" s="94" t="s">
        <v>117</v>
      </c>
      <c r="C40" s="75"/>
      <c r="D40" s="75"/>
      <c r="E40" s="75"/>
      <c r="F40" s="75"/>
      <c r="G40" s="75" t="s">
        <v>103</v>
      </c>
      <c r="H40" s="75"/>
      <c r="I40" s="75" t="s">
        <v>103</v>
      </c>
      <c r="J40" s="75"/>
      <c r="K40" s="75"/>
      <c r="L40" s="75" t="s">
        <v>103</v>
      </c>
      <c r="M40" s="75"/>
      <c r="N40" s="266"/>
      <c r="O40" s="75" t="s">
        <v>103</v>
      </c>
      <c r="P40" s="75"/>
      <c r="Q40" s="75" t="s">
        <v>103</v>
      </c>
      <c r="R40" s="75" t="s">
        <v>103</v>
      </c>
    </row>
    <row r="41" spans="1:18" ht="45" x14ac:dyDescent="0.2">
      <c r="A41" s="201"/>
      <c r="B41" s="93" t="s">
        <v>108</v>
      </c>
      <c r="C41" s="75"/>
      <c r="D41" s="75" t="s">
        <v>103</v>
      </c>
      <c r="E41" s="75"/>
      <c r="F41" s="75"/>
      <c r="G41" s="75">
        <v>1</v>
      </c>
      <c r="H41" s="75">
        <v>0</v>
      </c>
      <c r="I41" s="75">
        <v>1</v>
      </c>
      <c r="J41" s="75">
        <v>0</v>
      </c>
      <c r="K41" s="75"/>
      <c r="L41" s="75" t="s">
        <v>103</v>
      </c>
      <c r="M41" s="81" t="s">
        <v>147</v>
      </c>
      <c r="N41" s="267">
        <v>45705</v>
      </c>
      <c r="O41" s="81"/>
      <c r="P41" s="75"/>
      <c r="Q41" s="81"/>
      <c r="R41" s="81"/>
    </row>
    <row r="42" spans="1:18" ht="14.25" x14ac:dyDescent="0.2">
      <c r="A42" s="201"/>
      <c r="B42" s="94" t="s">
        <v>118</v>
      </c>
      <c r="C42" s="75"/>
      <c r="D42" s="75"/>
      <c r="E42" s="75"/>
      <c r="F42" s="75"/>
      <c r="G42" s="75" t="s">
        <v>103</v>
      </c>
      <c r="H42" s="75"/>
      <c r="I42" s="75" t="s">
        <v>103</v>
      </c>
      <c r="J42" s="75"/>
      <c r="K42" s="75"/>
      <c r="L42" s="75" t="s">
        <v>103</v>
      </c>
      <c r="M42" s="75"/>
      <c r="N42" s="266"/>
      <c r="O42" s="75" t="s">
        <v>103</v>
      </c>
      <c r="P42" s="75"/>
      <c r="Q42" s="75" t="s">
        <v>103</v>
      </c>
      <c r="R42" s="75" t="s">
        <v>103</v>
      </c>
    </row>
    <row r="43" spans="1:18" ht="45" x14ac:dyDescent="0.2">
      <c r="A43" s="201"/>
      <c r="B43" s="93" t="s">
        <v>111</v>
      </c>
      <c r="C43" s="75"/>
      <c r="D43" s="75" t="s">
        <v>103</v>
      </c>
      <c r="E43" s="75"/>
      <c r="F43" s="75"/>
      <c r="G43" s="75">
        <v>1</v>
      </c>
      <c r="H43" s="75">
        <v>0</v>
      </c>
      <c r="I43" s="75">
        <v>1</v>
      </c>
      <c r="J43" s="75">
        <v>0</v>
      </c>
      <c r="K43" s="75"/>
      <c r="L43" s="75" t="s">
        <v>103</v>
      </c>
      <c r="M43" s="81" t="s">
        <v>151</v>
      </c>
      <c r="N43" s="267">
        <v>45747</v>
      </c>
      <c r="O43" s="81"/>
      <c r="P43" s="75"/>
      <c r="Q43" s="81"/>
      <c r="R43" s="81"/>
    </row>
    <row r="44" spans="1:18" ht="14.25" x14ac:dyDescent="0.2">
      <c r="A44" s="201"/>
      <c r="B44" s="94" t="s">
        <v>113</v>
      </c>
      <c r="C44" s="75"/>
      <c r="D44" s="75"/>
      <c r="E44" s="75"/>
      <c r="F44" s="75"/>
      <c r="G44" s="75" t="s">
        <v>103</v>
      </c>
      <c r="H44" s="75"/>
      <c r="I44" s="75" t="s">
        <v>103</v>
      </c>
      <c r="J44" s="75"/>
      <c r="K44" s="75"/>
      <c r="L44" s="75" t="s">
        <v>103</v>
      </c>
      <c r="M44" s="75"/>
      <c r="N44" s="266"/>
      <c r="O44" s="75" t="s">
        <v>103</v>
      </c>
      <c r="P44" s="75"/>
      <c r="Q44" s="75" t="s">
        <v>103</v>
      </c>
      <c r="R44" s="75" t="s">
        <v>103</v>
      </c>
    </row>
    <row r="45" spans="1:18" ht="24" customHeight="1" x14ac:dyDescent="0.2">
      <c r="A45" s="202"/>
      <c r="B45" s="93" t="s">
        <v>114</v>
      </c>
      <c r="C45" s="75"/>
      <c r="D45" s="75" t="s">
        <v>103</v>
      </c>
      <c r="E45" s="75"/>
      <c r="F45" s="75"/>
      <c r="G45" s="75">
        <v>1</v>
      </c>
      <c r="H45" s="75">
        <v>0</v>
      </c>
      <c r="I45" s="75">
        <v>0</v>
      </c>
      <c r="J45" s="75">
        <v>0</v>
      </c>
      <c r="K45" s="75">
        <v>1</v>
      </c>
      <c r="L45" s="75" t="s">
        <v>103</v>
      </c>
      <c r="M45" s="81" t="s">
        <v>166</v>
      </c>
      <c r="N45" s="263" t="s">
        <v>166</v>
      </c>
      <c r="O45" s="81"/>
      <c r="P45" s="75"/>
      <c r="Q45" s="81"/>
      <c r="R45" s="81"/>
    </row>
    <row r="46" spans="1:18" ht="42.75" customHeight="1" x14ac:dyDescent="0.2">
      <c r="A46" s="200" t="s">
        <v>119</v>
      </c>
      <c r="B46" s="94" t="s">
        <v>157</v>
      </c>
      <c r="C46" s="81" t="s">
        <v>100</v>
      </c>
      <c r="D46" s="91" t="s">
        <v>101</v>
      </c>
      <c r="E46" s="91" t="s">
        <v>102</v>
      </c>
      <c r="F46" s="81">
        <v>642</v>
      </c>
      <c r="G46" s="81">
        <v>1</v>
      </c>
      <c r="H46" s="81">
        <v>0</v>
      </c>
      <c r="I46" s="81">
        <v>0</v>
      </c>
      <c r="J46" s="81">
        <v>0</v>
      </c>
      <c r="K46" s="81">
        <v>1</v>
      </c>
      <c r="L46" s="81"/>
      <c r="M46" s="81" t="s">
        <v>103</v>
      </c>
      <c r="N46" s="263" t="s">
        <v>103</v>
      </c>
      <c r="O46" s="119">
        <v>262887.51</v>
      </c>
      <c r="P46" s="92"/>
      <c r="Q46" s="119">
        <v>262887.51</v>
      </c>
      <c r="R46" s="92">
        <v>0</v>
      </c>
    </row>
    <row r="47" spans="1:18" ht="35.25" customHeight="1" x14ac:dyDescent="0.2">
      <c r="A47" s="201"/>
      <c r="B47" s="93" t="s">
        <v>158</v>
      </c>
      <c r="C47" s="75"/>
      <c r="D47" s="75" t="s">
        <v>103</v>
      </c>
      <c r="E47" s="75"/>
      <c r="F47" s="75"/>
      <c r="G47" s="75">
        <v>1</v>
      </c>
      <c r="H47" s="75">
        <v>0</v>
      </c>
      <c r="I47" s="75">
        <v>0</v>
      </c>
      <c r="J47" s="75">
        <v>0</v>
      </c>
      <c r="K47" s="75">
        <v>1</v>
      </c>
      <c r="L47" s="75" t="s">
        <v>103</v>
      </c>
      <c r="M47" s="81" t="s">
        <v>171</v>
      </c>
      <c r="N47" s="263" t="s">
        <v>171</v>
      </c>
      <c r="O47" s="81"/>
      <c r="P47" s="75"/>
      <c r="Q47" s="81"/>
      <c r="R47" s="81"/>
    </row>
    <row r="48" spans="1:18" ht="19.5" customHeight="1" x14ac:dyDescent="0.2">
      <c r="A48" s="201"/>
      <c r="B48" s="94" t="s">
        <v>117</v>
      </c>
      <c r="C48" s="75"/>
      <c r="D48" s="75"/>
      <c r="E48" s="75"/>
      <c r="F48" s="75"/>
      <c r="G48" s="75" t="s">
        <v>103</v>
      </c>
      <c r="H48" s="75"/>
      <c r="I48" s="75" t="s">
        <v>103</v>
      </c>
      <c r="J48" s="75"/>
      <c r="K48" s="75"/>
      <c r="L48" s="75" t="s">
        <v>103</v>
      </c>
      <c r="M48" s="75"/>
      <c r="N48" s="266"/>
      <c r="O48" s="75" t="s">
        <v>103</v>
      </c>
      <c r="P48" s="75"/>
      <c r="Q48" s="75" t="s">
        <v>103</v>
      </c>
      <c r="R48" s="75" t="s">
        <v>103</v>
      </c>
    </row>
    <row r="49" spans="1:18" ht="45.75" customHeight="1" x14ac:dyDescent="0.2">
      <c r="A49" s="201"/>
      <c r="B49" s="93" t="s">
        <v>108</v>
      </c>
      <c r="C49" s="75"/>
      <c r="D49" s="75" t="s">
        <v>103</v>
      </c>
      <c r="E49" s="75"/>
      <c r="F49" s="75"/>
      <c r="G49" s="75">
        <v>1</v>
      </c>
      <c r="H49" s="75">
        <v>0</v>
      </c>
      <c r="I49" s="75">
        <v>1</v>
      </c>
      <c r="J49" s="75">
        <v>0</v>
      </c>
      <c r="K49" s="75"/>
      <c r="L49" s="75" t="s">
        <v>103</v>
      </c>
      <c r="M49" s="81" t="s">
        <v>172</v>
      </c>
      <c r="N49" s="267">
        <v>45807</v>
      </c>
      <c r="O49" s="81"/>
      <c r="P49" s="75"/>
      <c r="Q49" s="81"/>
      <c r="R49" s="81"/>
    </row>
    <row r="50" spans="1:18" ht="19.5" customHeight="1" x14ac:dyDescent="0.2">
      <c r="A50" s="201"/>
      <c r="B50" s="94" t="s">
        <v>118</v>
      </c>
      <c r="C50" s="75"/>
      <c r="D50" s="75"/>
      <c r="E50" s="75"/>
      <c r="F50" s="75"/>
      <c r="G50" s="75" t="s">
        <v>103</v>
      </c>
      <c r="H50" s="75"/>
      <c r="I50" s="75" t="s">
        <v>103</v>
      </c>
      <c r="J50" s="75"/>
      <c r="K50" s="75"/>
      <c r="L50" s="75" t="s">
        <v>103</v>
      </c>
      <c r="M50" s="75"/>
      <c r="N50" s="266"/>
      <c r="O50" s="75" t="s">
        <v>103</v>
      </c>
      <c r="P50" s="75"/>
      <c r="Q50" s="75" t="s">
        <v>103</v>
      </c>
      <c r="R50" s="75" t="s">
        <v>103</v>
      </c>
    </row>
    <row r="51" spans="1:18" ht="44.25" customHeight="1" x14ac:dyDescent="0.2">
      <c r="A51" s="201"/>
      <c r="B51" s="93" t="s">
        <v>111</v>
      </c>
      <c r="C51" s="75"/>
      <c r="D51" s="75" t="s">
        <v>103</v>
      </c>
      <c r="E51" s="75"/>
      <c r="F51" s="75"/>
      <c r="G51" s="75">
        <v>1</v>
      </c>
      <c r="H51" s="75">
        <v>0</v>
      </c>
      <c r="I51" s="75">
        <v>1</v>
      </c>
      <c r="J51" s="75">
        <v>0</v>
      </c>
      <c r="K51" s="75"/>
      <c r="L51" s="75" t="s">
        <v>103</v>
      </c>
      <c r="M51" s="81" t="s">
        <v>173</v>
      </c>
      <c r="N51" s="267">
        <v>45838</v>
      </c>
      <c r="O51" s="81"/>
      <c r="P51" s="75"/>
      <c r="Q51" s="81"/>
      <c r="R51" s="81"/>
    </row>
    <row r="52" spans="1:18" ht="19.5" customHeight="1" x14ac:dyDescent="0.2">
      <c r="A52" s="201"/>
      <c r="B52" s="94" t="s">
        <v>113</v>
      </c>
      <c r="C52" s="75"/>
      <c r="D52" s="75"/>
      <c r="E52" s="75"/>
      <c r="F52" s="75"/>
      <c r="G52" s="75" t="s">
        <v>103</v>
      </c>
      <c r="H52" s="75"/>
      <c r="I52" s="75" t="s">
        <v>103</v>
      </c>
      <c r="J52" s="75"/>
      <c r="K52" s="75"/>
      <c r="L52" s="75" t="s">
        <v>103</v>
      </c>
      <c r="M52" s="75"/>
      <c r="N52" s="266"/>
      <c r="O52" s="75" t="s">
        <v>103</v>
      </c>
      <c r="P52" s="75"/>
      <c r="Q52" s="75" t="s">
        <v>103</v>
      </c>
      <c r="R52" s="75" t="s">
        <v>103</v>
      </c>
    </row>
    <row r="53" spans="1:18" ht="19.5" customHeight="1" x14ac:dyDescent="0.2">
      <c r="A53" s="202"/>
      <c r="B53" s="93" t="s">
        <v>114</v>
      </c>
      <c r="C53" s="75"/>
      <c r="D53" s="75" t="s">
        <v>103</v>
      </c>
      <c r="E53" s="75"/>
      <c r="F53" s="75"/>
      <c r="G53" s="75">
        <v>1</v>
      </c>
      <c r="H53" s="75">
        <v>0</v>
      </c>
      <c r="I53" s="75">
        <v>0</v>
      </c>
      <c r="J53" s="75">
        <v>0</v>
      </c>
      <c r="K53" s="75">
        <v>1</v>
      </c>
      <c r="L53" s="75" t="s">
        <v>103</v>
      </c>
      <c r="M53" s="81" t="s">
        <v>171</v>
      </c>
      <c r="N53" s="263" t="s">
        <v>171</v>
      </c>
      <c r="O53" s="81"/>
      <c r="P53" s="75"/>
      <c r="Q53" s="81"/>
      <c r="R53" s="81"/>
    </row>
    <row r="54" spans="1:18" ht="40.5" customHeight="1" x14ac:dyDescent="0.2">
      <c r="A54" s="200" t="s">
        <v>115</v>
      </c>
      <c r="B54" s="94" t="s">
        <v>157</v>
      </c>
      <c r="C54" s="81" t="s">
        <v>100</v>
      </c>
      <c r="D54" s="91" t="s">
        <v>101</v>
      </c>
      <c r="E54" s="91" t="s">
        <v>102</v>
      </c>
      <c r="F54" s="81">
        <v>642</v>
      </c>
      <c r="G54" s="81">
        <v>2</v>
      </c>
      <c r="H54" s="81">
        <v>0</v>
      </c>
      <c r="I54" s="81">
        <v>0</v>
      </c>
      <c r="J54" s="81">
        <v>0</v>
      </c>
      <c r="K54" s="81">
        <v>2</v>
      </c>
      <c r="L54" s="81"/>
      <c r="M54" s="81" t="s">
        <v>103</v>
      </c>
      <c r="N54" s="263" t="s">
        <v>103</v>
      </c>
      <c r="O54" s="119">
        <v>3987486.68</v>
      </c>
      <c r="P54" s="92"/>
      <c r="Q54" s="92">
        <v>3987486.68</v>
      </c>
      <c r="R54" s="92">
        <v>0</v>
      </c>
    </row>
    <row r="55" spans="1:18" ht="57.75" customHeight="1" x14ac:dyDescent="0.2">
      <c r="A55" s="201"/>
      <c r="B55" s="93" t="s">
        <v>170</v>
      </c>
      <c r="C55" s="75"/>
      <c r="D55" s="75" t="s">
        <v>103</v>
      </c>
      <c r="E55" s="75"/>
      <c r="F55" s="75"/>
      <c r="G55" s="75">
        <v>2</v>
      </c>
      <c r="H55" s="75">
        <v>0</v>
      </c>
      <c r="I55" s="75">
        <v>0</v>
      </c>
      <c r="J55" s="75">
        <v>0</v>
      </c>
      <c r="K55" s="75">
        <v>2</v>
      </c>
      <c r="L55" s="75" t="s">
        <v>103</v>
      </c>
      <c r="M55" s="81" t="s">
        <v>174</v>
      </c>
      <c r="N55" s="263" t="s">
        <v>174</v>
      </c>
      <c r="O55" s="81"/>
      <c r="P55" s="75"/>
      <c r="Q55" s="81"/>
      <c r="R55" s="81"/>
    </row>
    <row r="56" spans="1:18" ht="19.5" customHeight="1" x14ac:dyDescent="0.2">
      <c r="A56" s="201"/>
      <c r="B56" s="94" t="s">
        <v>117</v>
      </c>
      <c r="C56" s="75"/>
      <c r="D56" s="75"/>
      <c r="E56" s="75"/>
      <c r="F56" s="75"/>
      <c r="G56" s="75" t="s">
        <v>103</v>
      </c>
      <c r="H56" s="75"/>
      <c r="I56" s="75" t="s">
        <v>103</v>
      </c>
      <c r="J56" s="75"/>
      <c r="K56" s="75"/>
      <c r="L56" s="75" t="s">
        <v>103</v>
      </c>
      <c r="M56" s="75"/>
      <c r="N56" s="266"/>
      <c r="O56" s="75" t="s">
        <v>103</v>
      </c>
      <c r="P56" s="75"/>
      <c r="Q56" s="75" t="s">
        <v>103</v>
      </c>
      <c r="R56" s="75" t="s">
        <v>103</v>
      </c>
    </row>
    <row r="57" spans="1:18" ht="51" customHeight="1" x14ac:dyDescent="0.2">
      <c r="A57" s="201"/>
      <c r="B57" s="93" t="s">
        <v>108</v>
      </c>
      <c r="C57" s="75"/>
      <c r="D57" s="75" t="s">
        <v>103</v>
      </c>
      <c r="E57" s="75"/>
      <c r="F57" s="75"/>
      <c r="G57" s="75">
        <v>2</v>
      </c>
      <c r="H57" s="75">
        <v>0</v>
      </c>
      <c r="I57" s="75">
        <v>2</v>
      </c>
      <c r="J57" s="75">
        <v>0</v>
      </c>
      <c r="K57" s="75"/>
      <c r="L57" s="75" t="s">
        <v>103</v>
      </c>
      <c r="M57" s="81" t="s">
        <v>172</v>
      </c>
      <c r="N57" s="267">
        <v>45784</v>
      </c>
      <c r="O57" s="81"/>
      <c r="P57" s="75"/>
      <c r="Q57" s="81"/>
      <c r="R57" s="81"/>
    </row>
    <row r="58" spans="1:18" ht="19.5" customHeight="1" x14ac:dyDescent="0.2">
      <c r="A58" s="201"/>
      <c r="B58" s="94" t="s">
        <v>118</v>
      </c>
      <c r="C58" s="75"/>
      <c r="D58" s="75"/>
      <c r="E58" s="75"/>
      <c r="F58" s="75"/>
      <c r="G58" s="75" t="s">
        <v>103</v>
      </c>
      <c r="H58" s="75"/>
      <c r="I58" s="75" t="s">
        <v>103</v>
      </c>
      <c r="J58" s="75"/>
      <c r="K58" s="75"/>
      <c r="L58" s="75" t="s">
        <v>103</v>
      </c>
      <c r="M58" s="75"/>
      <c r="N58" s="266"/>
      <c r="O58" s="75" t="s">
        <v>103</v>
      </c>
      <c r="P58" s="75"/>
      <c r="Q58" s="75" t="s">
        <v>103</v>
      </c>
      <c r="R58" s="75" t="s">
        <v>103</v>
      </c>
    </row>
    <row r="59" spans="1:18" ht="43.5" customHeight="1" x14ac:dyDescent="0.2">
      <c r="A59" s="201"/>
      <c r="B59" s="93" t="s">
        <v>111</v>
      </c>
      <c r="C59" s="75"/>
      <c r="D59" s="75" t="s">
        <v>103</v>
      </c>
      <c r="E59" s="75"/>
      <c r="F59" s="75"/>
      <c r="G59" s="75">
        <v>2</v>
      </c>
      <c r="H59" s="75">
        <v>0</v>
      </c>
      <c r="I59" s="75">
        <v>1</v>
      </c>
      <c r="J59" s="75">
        <v>0</v>
      </c>
      <c r="K59" s="75">
        <v>1</v>
      </c>
      <c r="L59" s="75" t="s">
        <v>103</v>
      </c>
      <c r="M59" s="81" t="s">
        <v>173</v>
      </c>
      <c r="N59" s="263" t="s">
        <v>175</v>
      </c>
      <c r="O59" s="81"/>
      <c r="P59" s="75"/>
      <c r="Q59" s="81"/>
      <c r="R59" s="81"/>
    </row>
    <row r="60" spans="1:18" ht="19.5" customHeight="1" x14ac:dyDescent="0.2">
      <c r="A60" s="201"/>
      <c r="B60" s="94" t="s">
        <v>113</v>
      </c>
      <c r="C60" s="75"/>
      <c r="D60" s="75"/>
      <c r="E60" s="75"/>
      <c r="F60" s="75"/>
      <c r="G60" s="75" t="s">
        <v>103</v>
      </c>
      <c r="H60" s="75"/>
      <c r="I60" s="75" t="s">
        <v>103</v>
      </c>
      <c r="J60" s="75"/>
      <c r="K60" s="75"/>
      <c r="L60" s="75" t="s">
        <v>103</v>
      </c>
      <c r="M60" s="75"/>
      <c r="N60" s="266"/>
      <c r="O60" s="75" t="s">
        <v>103</v>
      </c>
      <c r="P60" s="75"/>
      <c r="Q60" s="75" t="s">
        <v>103</v>
      </c>
      <c r="R60" s="75" t="s">
        <v>103</v>
      </c>
    </row>
    <row r="61" spans="1:18" ht="30" customHeight="1" x14ac:dyDescent="0.2">
      <c r="A61" s="202"/>
      <c r="B61" s="93" t="s">
        <v>114</v>
      </c>
      <c r="C61" s="75"/>
      <c r="D61" s="75" t="s">
        <v>103</v>
      </c>
      <c r="E61" s="75"/>
      <c r="F61" s="75"/>
      <c r="G61" s="75">
        <v>2</v>
      </c>
      <c r="H61" s="75">
        <v>0</v>
      </c>
      <c r="I61" s="75">
        <v>0</v>
      </c>
      <c r="J61" s="75">
        <v>0</v>
      </c>
      <c r="K61" s="75">
        <v>2</v>
      </c>
      <c r="L61" s="75" t="s">
        <v>103</v>
      </c>
      <c r="M61" s="81" t="s">
        <v>174</v>
      </c>
      <c r="N61" s="263" t="s">
        <v>174</v>
      </c>
      <c r="O61" s="81"/>
      <c r="P61" s="75"/>
      <c r="Q61" s="81"/>
      <c r="R61" s="81"/>
    </row>
    <row r="62" spans="1:18" ht="48" customHeight="1" x14ac:dyDescent="0.2">
      <c r="A62" s="200" t="s">
        <v>135</v>
      </c>
      <c r="B62" s="94" t="s">
        <v>157</v>
      </c>
      <c r="C62" s="81" t="s">
        <v>100</v>
      </c>
      <c r="D62" s="91" t="s">
        <v>101</v>
      </c>
      <c r="E62" s="91" t="s">
        <v>102</v>
      </c>
      <c r="F62" s="81">
        <v>642</v>
      </c>
      <c r="G62" s="81">
        <v>1</v>
      </c>
      <c r="H62" s="81">
        <v>1</v>
      </c>
      <c r="I62" s="81">
        <v>0</v>
      </c>
      <c r="J62" s="81">
        <v>0</v>
      </c>
      <c r="K62" s="81">
        <v>1</v>
      </c>
      <c r="L62" s="81"/>
      <c r="M62" s="81" t="s">
        <v>103</v>
      </c>
      <c r="N62" s="263" t="s">
        <v>103</v>
      </c>
      <c r="O62" s="119">
        <v>813724.81</v>
      </c>
      <c r="P62" s="92"/>
      <c r="Q62" s="92">
        <v>813724.81</v>
      </c>
      <c r="R62" s="92"/>
    </row>
    <row r="63" spans="1:18" ht="39.950000000000003" customHeight="1" x14ac:dyDescent="0.2">
      <c r="A63" s="201"/>
      <c r="B63" s="93" t="s">
        <v>158</v>
      </c>
      <c r="C63" s="75"/>
      <c r="D63" s="75" t="s">
        <v>103</v>
      </c>
      <c r="E63" s="75"/>
      <c r="F63" s="75"/>
      <c r="G63" s="75"/>
      <c r="H63" s="75"/>
      <c r="I63" s="75"/>
      <c r="J63" s="75"/>
      <c r="K63" s="75"/>
      <c r="L63" s="75" t="s">
        <v>103</v>
      </c>
      <c r="M63" s="81"/>
      <c r="N63" s="263"/>
      <c r="O63" s="81"/>
      <c r="P63" s="75"/>
      <c r="Q63" s="81"/>
      <c r="R63" s="81"/>
    </row>
    <row r="64" spans="1:18" ht="19.5" customHeight="1" x14ac:dyDescent="0.2">
      <c r="A64" s="201"/>
      <c r="B64" s="94" t="s">
        <v>117</v>
      </c>
      <c r="C64" s="75"/>
      <c r="D64" s="75"/>
      <c r="E64" s="75"/>
      <c r="F64" s="75"/>
      <c r="G64" s="75" t="s">
        <v>103</v>
      </c>
      <c r="H64" s="75"/>
      <c r="I64" s="75" t="s">
        <v>103</v>
      </c>
      <c r="J64" s="75"/>
      <c r="K64" s="75"/>
      <c r="L64" s="75" t="s">
        <v>103</v>
      </c>
      <c r="M64" s="75"/>
      <c r="N64" s="266"/>
      <c r="O64" s="75" t="s">
        <v>103</v>
      </c>
      <c r="P64" s="75"/>
      <c r="Q64" s="75" t="s">
        <v>103</v>
      </c>
      <c r="R64" s="75" t="s">
        <v>103</v>
      </c>
    </row>
    <row r="65" spans="1:21" ht="42" customHeight="1" x14ac:dyDescent="0.2">
      <c r="A65" s="201"/>
      <c r="B65" s="93" t="s">
        <v>108</v>
      </c>
      <c r="C65" s="75"/>
      <c r="D65" s="75" t="s">
        <v>103</v>
      </c>
      <c r="E65" s="75"/>
      <c r="F65" s="75"/>
      <c r="G65" s="75">
        <v>1</v>
      </c>
      <c r="H65" s="75">
        <v>1</v>
      </c>
      <c r="I65" s="75">
        <v>1</v>
      </c>
      <c r="J65" s="75">
        <v>1</v>
      </c>
      <c r="K65" s="75"/>
      <c r="L65" s="75" t="s">
        <v>103</v>
      </c>
      <c r="M65" s="81" t="s">
        <v>172</v>
      </c>
      <c r="N65" s="267">
        <v>45781</v>
      </c>
      <c r="O65" s="81"/>
      <c r="P65" s="75"/>
      <c r="Q65" s="81"/>
      <c r="R65" s="81"/>
    </row>
    <row r="66" spans="1:21" ht="19.5" customHeight="1" x14ac:dyDescent="0.2">
      <c r="A66" s="201"/>
      <c r="B66" s="94" t="s">
        <v>118</v>
      </c>
      <c r="C66" s="75"/>
      <c r="D66" s="75"/>
      <c r="E66" s="75"/>
      <c r="F66" s="75"/>
      <c r="G66" s="75" t="s">
        <v>103</v>
      </c>
      <c r="H66" s="75"/>
      <c r="I66" s="75" t="s">
        <v>103</v>
      </c>
      <c r="J66" s="75"/>
      <c r="K66" s="75"/>
      <c r="L66" s="75" t="s">
        <v>103</v>
      </c>
      <c r="M66" s="75"/>
      <c r="N66" s="266"/>
      <c r="O66" s="75" t="s">
        <v>103</v>
      </c>
      <c r="P66" s="75"/>
      <c r="Q66" s="75" t="s">
        <v>103</v>
      </c>
      <c r="R66" s="75" t="s">
        <v>103</v>
      </c>
    </row>
    <row r="67" spans="1:21" ht="19.5" customHeight="1" x14ac:dyDescent="0.2">
      <c r="A67" s="201"/>
      <c r="B67" s="93" t="s">
        <v>111</v>
      </c>
      <c r="C67" s="75"/>
      <c r="D67" s="75" t="s">
        <v>103</v>
      </c>
      <c r="E67" s="75"/>
      <c r="F67" s="75"/>
      <c r="G67" s="75">
        <v>1</v>
      </c>
      <c r="H67" s="75">
        <v>1</v>
      </c>
      <c r="I67" s="75">
        <v>1</v>
      </c>
      <c r="J67" s="75">
        <v>1</v>
      </c>
      <c r="K67" s="75"/>
      <c r="L67" s="75" t="s">
        <v>103</v>
      </c>
      <c r="M67" s="81" t="s">
        <v>173</v>
      </c>
      <c r="N67" s="267">
        <v>45818</v>
      </c>
      <c r="O67" s="81"/>
      <c r="P67" s="75"/>
      <c r="Q67" s="81"/>
      <c r="R67" s="81"/>
    </row>
    <row r="68" spans="1:21" ht="19.5" customHeight="1" x14ac:dyDescent="0.2">
      <c r="A68" s="201"/>
      <c r="B68" s="94" t="s">
        <v>113</v>
      </c>
      <c r="C68" s="75"/>
      <c r="D68" s="75"/>
      <c r="E68" s="75"/>
      <c r="F68" s="75"/>
      <c r="G68" s="75" t="s">
        <v>103</v>
      </c>
      <c r="H68" s="75"/>
      <c r="I68" s="75" t="s">
        <v>103</v>
      </c>
      <c r="J68" s="75"/>
      <c r="K68" s="75"/>
      <c r="L68" s="75" t="s">
        <v>103</v>
      </c>
      <c r="M68" s="75"/>
      <c r="N68" s="266"/>
      <c r="O68" s="75" t="s">
        <v>103</v>
      </c>
      <c r="P68" s="75"/>
      <c r="Q68" s="75" t="s">
        <v>103</v>
      </c>
      <c r="R68" s="75" t="s">
        <v>103</v>
      </c>
    </row>
    <row r="69" spans="1:21" ht="19.5" customHeight="1" x14ac:dyDescent="0.2">
      <c r="A69" s="202"/>
      <c r="B69" s="93" t="s">
        <v>114</v>
      </c>
      <c r="C69" s="75"/>
      <c r="D69" s="75" t="s">
        <v>103</v>
      </c>
      <c r="E69" s="75"/>
      <c r="F69" s="75"/>
      <c r="G69" s="81">
        <v>1</v>
      </c>
      <c r="H69" s="81">
        <v>1</v>
      </c>
      <c r="I69" s="81">
        <v>0</v>
      </c>
      <c r="J69" s="81">
        <v>0</v>
      </c>
      <c r="K69" s="81">
        <v>1</v>
      </c>
      <c r="L69" s="75" t="s">
        <v>103</v>
      </c>
      <c r="M69" s="81" t="s">
        <v>176</v>
      </c>
      <c r="N69" s="263" t="s">
        <v>177</v>
      </c>
      <c r="O69" s="81"/>
      <c r="P69" s="75"/>
      <c r="Q69" s="81"/>
      <c r="R69" s="81"/>
    </row>
    <row r="70" spans="1:21" ht="19.5" customHeight="1" x14ac:dyDescent="0.2">
      <c r="A70" s="109"/>
      <c r="B70" s="90" t="s">
        <v>143</v>
      </c>
      <c r="C70" s="75" t="s">
        <v>103</v>
      </c>
      <c r="D70" s="75" t="s">
        <v>103</v>
      </c>
      <c r="E70" s="75" t="s">
        <v>103</v>
      </c>
      <c r="F70" s="75" t="s">
        <v>103</v>
      </c>
      <c r="G70" s="75" t="s">
        <v>103</v>
      </c>
      <c r="H70" s="75" t="s">
        <v>103</v>
      </c>
      <c r="I70" s="75" t="s">
        <v>103</v>
      </c>
      <c r="J70" s="75" t="s">
        <v>103</v>
      </c>
      <c r="K70" s="75" t="s">
        <v>103</v>
      </c>
      <c r="L70" s="75" t="s">
        <v>103</v>
      </c>
      <c r="M70" s="75" t="s">
        <v>103</v>
      </c>
      <c r="N70" s="266" t="s">
        <v>103</v>
      </c>
      <c r="O70" s="92">
        <f>O6+O14+O22+O30+O38+O46+O54+O62</f>
        <v>11240556.4</v>
      </c>
      <c r="P70" s="92"/>
      <c r="Q70" s="92">
        <f>Q6+Q14+Q22+Q30+Q38+Q46+Q54+Q62</f>
        <v>11240556.4</v>
      </c>
      <c r="R70" s="92">
        <f>R6+R14+R22+R30+R38+R46+R54+R62</f>
        <v>0</v>
      </c>
    </row>
    <row r="71" spans="1:21" s="65" customFormat="1" x14ac:dyDescent="0.25">
      <c r="A71" s="69"/>
      <c r="B71" s="11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275"/>
      <c r="O71" s="111"/>
      <c r="P71" s="111"/>
      <c r="Q71" s="111"/>
      <c r="R71" s="111"/>
      <c r="S71" s="111"/>
      <c r="T71" s="111"/>
      <c r="U71" s="111"/>
    </row>
    <row r="72" spans="1:21" s="65" customFormat="1" x14ac:dyDescent="0.25">
      <c r="A72" s="69"/>
      <c r="B72" s="110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275"/>
      <c r="O72" s="111"/>
      <c r="P72" s="111"/>
      <c r="Q72" s="111"/>
      <c r="R72" s="111"/>
      <c r="S72" s="111"/>
      <c r="T72" s="111"/>
      <c r="U72" s="111"/>
    </row>
    <row r="73" spans="1:21" s="65" customFormat="1" x14ac:dyDescent="0.25">
      <c r="A73" s="69"/>
      <c r="B73" s="11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275"/>
      <c r="O73" s="111"/>
      <c r="P73" s="111"/>
      <c r="Q73" s="111"/>
      <c r="R73" s="111"/>
      <c r="S73" s="111"/>
      <c r="T73" s="111"/>
      <c r="U73" s="111"/>
    </row>
  </sheetData>
  <mergeCells count="30">
    <mergeCell ref="K3:K4"/>
    <mergeCell ref="G2:L2"/>
    <mergeCell ref="I3:J3"/>
    <mergeCell ref="G3:H3"/>
    <mergeCell ref="B2:B4"/>
    <mergeCell ref="C2:C4"/>
    <mergeCell ref="D2:D4"/>
    <mergeCell ref="E3:E4"/>
    <mergeCell ref="F3:F4"/>
    <mergeCell ref="O3:O4"/>
    <mergeCell ref="O2:P2"/>
    <mergeCell ref="N3:N4"/>
    <mergeCell ref="M3:M4"/>
    <mergeCell ref="L3:L4"/>
    <mergeCell ref="A1:R1"/>
    <mergeCell ref="E2:F2"/>
    <mergeCell ref="Q2:R2"/>
    <mergeCell ref="M2:N2"/>
    <mergeCell ref="A62:A69"/>
    <mergeCell ref="A54:A61"/>
    <mergeCell ref="A46:A53"/>
    <mergeCell ref="A38:A45"/>
    <mergeCell ref="A30:A37"/>
    <mergeCell ref="A22:A29"/>
    <mergeCell ref="A14:A21"/>
    <mergeCell ref="A6:A13"/>
    <mergeCell ref="A2:A4"/>
    <mergeCell ref="R3:R4"/>
    <mergeCell ref="Q3:Q4"/>
    <mergeCell ref="P3:P4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B39" sqref="B39"/>
    </sheetView>
  </sheetViews>
  <sheetFormatPr defaultColWidth="9.140625" defaultRowHeight="15" x14ac:dyDescent="0.25"/>
  <cols>
    <col min="1" max="1" width="12.85546875" style="69" customWidth="1"/>
    <col min="2" max="2" width="29.28515625" style="110" customWidth="1"/>
    <col min="3" max="3" width="9.140625" style="111" customWidth="1"/>
    <col min="4" max="4" width="13.7109375" style="111" customWidth="1"/>
    <col min="5" max="5" width="7.28515625" style="111" customWidth="1"/>
    <col min="6" max="6" width="5.85546875" style="111" customWidth="1"/>
    <col min="7" max="7" width="8.42578125" style="111" customWidth="1"/>
    <col min="8" max="8" width="6.5703125" style="111" customWidth="1"/>
    <col min="9" max="9" width="8.140625" style="111" customWidth="1"/>
    <col min="10" max="11" width="9.140625" style="111" bestFit="1" customWidth="1"/>
    <col min="12" max="12" width="7.5703125" style="111" customWidth="1"/>
    <col min="13" max="13" width="12.42578125" style="111" customWidth="1"/>
    <col min="14" max="14" width="12.28515625" style="111" customWidth="1"/>
    <col min="15" max="15" width="11" style="111" customWidth="1"/>
    <col min="16" max="16" width="6.5703125" style="111" customWidth="1"/>
    <col min="17" max="17" width="11.7109375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178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7.25" customHeight="1" x14ac:dyDescent="0.2">
      <c r="A2" s="186" t="s">
        <v>75</v>
      </c>
      <c r="B2" s="197" t="s">
        <v>76</v>
      </c>
      <c r="C2" s="212" t="s">
        <v>156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213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14.75" x14ac:dyDescent="0.2">
      <c r="A4" s="187"/>
      <c r="B4" s="199"/>
      <c r="C4" s="214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5.75" hidden="1" customHeight="1" x14ac:dyDescent="0.2">
      <c r="A6" s="200" t="s">
        <v>98</v>
      </c>
      <c r="B6" s="94" t="s">
        <v>179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1</v>
      </c>
      <c r="H6" s="81">
        <v>1</v>
      </c>
      <c r="I6" s="81">
        <v>0</v>
      </c>
      <c r="J6" s="81">
        <v>0</v>
      </c>
      <c r="K6" s="81">
        <v>1</v>
      </c>
      <c r="L6" s="81"/>
      <c r="M6" s="81" t="s">
        <v>103</v>
      </c>
      <c r="N6" s="81" t="s">
        <v>103</v>
      </c>
      <c r="O6" s="92">
        <v>448800</v>
      </c>
      <c r="P6" s="92"/>
      <c r="Q6" s="92">
        <v>448800</v>
      </c>
      <c r="R6" s="92">
        <v>0</v>
      </c>
    </row>
    <row r="7" spans="1:18" ht="33.75" hidden="1" customHeight="1" x14ac:dyDescent="0.2">
      <c r="A7" s="201"/>
      <c r="B7" s="94" t="s">
        <v>180</v>
      </c>
      <c r="C7" s="75"/>
      <c r="D7" s="75" t="s">
        <v>103</v>
      </c>
      <c r="E7" s="75"/>
      <c r="F7" s="75"/>
      <c r="G7" s="75">
        <v>1</v>
      </c>
      <c r="H7" s="75">
        <v>1</v>
      </c>
      <c r="I7" s="75">
        <v>0</v>
      </c>
      <c r="J7" s="75">
        <v>0</v>
      </c>
      <c r="K7" s="75">
        <v>1</v>
      </c>
      <c r="L7" s="75" t="s">
        <v>103</v>
      </c>
      <c r="M7" s="81" t="s">
        <v>166</v>
      </c>
      <c r="N7" s="81" t="s">
        <v>166</v>
      </c>
      <c r="O7" s="75"/>
      <c r="P7" s="75"/>
      <c r="Q7" s="81"/>
      <c r="R7" s="81"/>
    </row>
    <row r="8" spans="1:18" ht="21" hidden="1" customHeight="1" x14ac:dyDescent="0.2">
      <c r="A8" s="201"/>
      <c r="B8" s="94" t="s">
        <v>117</v>
      </c>
      <c r="C8" s="75"/>
      <c r="D8" s="75"/>
      <c r="E8" s="75"/>
      <c r="F8" s="75"/>
      <c r="G8" s="75" t="s">
        <v>103</v>
      </c>
      <c r="H8" s="75"/>
      <c r="I8" s="75" t="s">
        <v>103</v>
      </c>
      <c r="J8" s="75"/>
      <c r="K8" s="75"/>
      <c r="L8" s="75" t="s">
        <v>103</v>
      </c>
      <c r="M8" s="75"/>
      <c r="N8" s="75"/>
      <c r="O8" s="75" t="s">
        <v>103</v>
      </c>
      <c r="P8" s="75"/>
      <c r="Q8" s="75" t="s">
        <v>103</v>
      </c>
      <c r="R8" s="75" t="s">
        <v>103</v>
      </c>
    </row>
    <row r="9" spans="1:18" ht="51.75" hidden="1" customHeight="1" x14ac:dyDescent="0.2">
      <c r="A9" s="201"/>
      <c r="B9" s="93" t="s">
        <v>181</v>
      </c>
      <c r="C9" s="75"/>
      <c r="D9" s="75" t="s">
        <v>103</v>
      </c>
      <c r="E9" s="75"/>
      <c r="F9" s="75"/>
      <c r="G9" s="75">
        <v>1</v>
      </c>
      <c r="H9" s="75">
        <v>1</v>
      </c>
      <c r="I9" s="75">
        <v>1</v>
      </c>
      <c r="J9" s="75">
        <v>1</v>
      </c>
      <c r="K9" s="75"/>
      <c r="L9" s="75" t="s">
        <v>103</v>
      </c>
      <c r="M9" s="81" t="s">
        <v>147</v>
      </c>
      <c r="N9" s="95">
        <v>45705</v>
      </c>
      <c r="O9" s="81"/>
      <c r="P9" s="75"/>
      <c r="Q9" s="81"/>
      <c r="R9" s="81"/>
    </row>
    <row r="10" spans="1:18" ht="15.75" hidden="1" customHeight="1" x14ac:dyDescent="0.2">
      <c r="A10" s="201"/>
      <c r="B10" s="94" t="s">
        <v>118</v>
      </c>
      <c r="C10" s="75"/>
      <c r="D10" s="75"/>
      <c r="E10" s="75"/>
      <c r="F10" s="75"/>
      <c r="G10" s="75" t="s">
        <v>103</v>
      </c>
      <c r="H10" s="75"/>
      <c r="I10" s="75" t="s">
        <v>103</v>
      </c>
      <c r="J10" s="75"/>
      <c r="K10" s="75"/>
      <c r="L10" s="75" t="s">
        <v>103</v>
      </c>
      <c r="M10" s="75"/>
      <c r="N10" s="75"/>
      <c r="O10" s="75" t="s">
        <v>103</v>
      </c>
      <c r="P10" s="75"/>
      <c r="Q10" s="75" t="s">
        <v>103</v>
      </c>
      <c r="R10" s="75" t="s">
        <v>103</v>
      </c>
    </row>
    <row r="11" spans="1:18" ht="45" hidden="1" x14ac:dyDescent="0.2">
      <c r="A11" s="201"/>
      <c r="B11" s="93" t="s">
        <v>111</v>
      </c>
      <c r="C11" s="75"/>
      <c r="D11" s="75" t="s">
        <v>103</v>
      </c>
      <c r="E11" s="75"/>
      <c r="F11" s="75"/>
      <c r="G11" s="75">
        <v>1</v>
      </c>
      <c r="H11" s="75">
        <v>1</v>
      </c>
      <c r="I11" s="75">
        <v>1</v>
      </c>
      <c r="J11" s="75">
        <v>1</v>
      </c>
      <c r="K11" s="75"/>
      <c r="L11" s="75" t="s">
        <v>103</v>
      </c>
      <c r="M11" s="81" t="s">
        <v>151</v>
      </c>
      <c r="N11" s="95">
        <v>45733</v>
      </c>
      <c r="O11" s="81"/>
      <c r="P11" s="75"/>
      <c r="Q11" s="81"/>
      <c r="R11" s="81"/>
    </row>
    <row r="12" spans="1:18" ht="14.25" hidden="1" x14ac:dyDescent="0.2">
      <c r="A12" s="201"/>
      <c r="B12" s="94" t="s">
        <v>113</v>
      </c>
      <c r="C12" s="75"/>
      <c r="D12" s="75"/>
      <c r="E12" s="75"/>
      <c r="F12" s="75"/>
      <c r="G12" s="75" t="s">
        <v>103</v>
      </c>
      <c r="H12" s="75"/>
      <c r="I12" s="75" t="s">
        <v>103</v>
      </c>
      <c r="J12" s="75"/>
      <c r="K12" s="75"/>
      <c r="L12" s="75" t="s">
        <v>103</v>
      </c>
      <c r="M12" s="75"/>
      <c r="N12" s="75"/>
      <c r="O12" s="75" t="s">
        <v>103</v>
      </c>
      <c r="P12" s="75"/>
      <c r="Q12" s="75" t="s">
        <v>103</v>
      </c>
      <c r="R12" s="75" t="s">
        <v>103</v>
      </c>
    </row>
    <row r="13" spans="1:18" hidden="1" x14ac:dyDescent="0.2">
      <c r="A13" s="202"/>
      <c r="B13" s="93" t="s">
        <v>114</v>
      </c>
      <c r="C13" s="75"/>
      <c r="D13" s="75" t="s">
        <v>103</v>
      </c>
      <c r="E13" s="75"/>
      <c r="F13" s="75"/>
      <c r="G13" s="75">
        <v>1</v>
      </c>
      <c r="H13" s="75">
        <v>1</v>
      </c>
      <c r="I13" s="75">
        <v>0</v>
      </c>
      <c r="J13" s="75">
        <v>0</v>
      </c>
      <c r="K13" s="75">
        <v>1</v>
      </c>
      <c r="L13" s="75" t="s">
        <v>103</v>
      </c>
      <c r="M13" s="81" t="s">
        <v>166</v>
      </c>
      <c r="N13" s="81" t="s">
        <v>166</v>
      </c>
      <c r="O13" s="81"/>
      <c r="P13" s="75"/>
      <c r="Q13" s="81"/>
      <c r="R13" s="81"/>
    </row>
    <row r="14" spans="1:18" ht="45" hidden="1" customHeight="1" x14ac:dyDescent="0.2">
      <c r="A14" s="200" t="s">
        <v>131</v>
      </c>
      <c r="B14" s="94" t="s">
        <v>182</v>
      </c>
      <c r="C14" s="81" t="s">
        <v>100</v>
      </c>
      <c r="D14" s="91" t="s">
        <v>101</v>
      </c>
      <c r="E14" s="91" t="s">
        <v>102</v>
      </c>
      <c r="F14" s="81">
        <v>642</v>
      </c>
      <c r="G14" s="81">
        <v>1</v>
      </c>
      <c r="H14" s="81">
        <v>1</v>
      </c>
      <c r="I14" s="81">
        <v>1</v>
      </c>
      <c r="J14" s="81">
        <v>1</v>
      </c>
      <c r="K14" s="81"/>
      <c r="L14" s="81"/>
      <c r="M14" s="81" t="s">
        <v>103</v>
      </c>
      <c r="N14" s="81" t="s">
        <v>103</v>
      </c>
      <c r="O14" s="92">
        <v>58301</v>
      </c>
      <c r="P14" s="92"/>
      <c r="Q14" s="92">
        <v>58301</v>
      </c>
      <c r="R14" s="103">
        <v>58301</v>
      </c>
    </row>
    <row r="15" spans="1:18" ht="35.25" hidden="1" customHeight="1" x14ac:dyDescent="0.2">
      <c r="A15" s="201"/>
      <c r="B15" s="94" t="s">
        <v>180</v>
      </c>
      <c r="C15" s="75"/>
      <c r="D15" s="75" t="s">
        <v>103</v>
      </c>
      <c r="E15" s="75"/>
      <c r="F15" s="75"/>
      <c r="G15" s="75">
        <v>1</v>
      </c>
      <c r="H15" s="75">
        <v>1</v>
      </c>
      <c r="I15" s="75">
        <v>1</v>
      </c>
      <c r="J15" s="75">
        <v>1</v>
      </c>
      <c r="K15" s="75"/>
      <c r="L15" s="75" t="s">
        <v>103</v>
      </c>
      <c r="M15" s="81" t="s">
        <v>166</v>
      </c>
      <c r="N15" s="95">
        <v>45807</v>
      </c>
      <c r="O15" s="81"/>
      <c r="P15" s="75"/>
      <c r="Q15" s="81"/>
      <c r="R15" s="81"/>
    </row>
    <row r="16" spans="1:18" ht="14.25" hidden="1" x14ac:dyDescent="0.2">
      <c r="A16" s="201"/>
      <c r="B16" s="94" t="s">
        <v>117</v>
      </c>
      <c r="C16" s="75"/>
      <c r="D16" s="75"/>
      <c r="E16" s="75"/>
      <c r="F16" s="75"/>
      <c r="G16" s="75" t="s">
        <v>103</v>
      </c>
      <c r="H16" s="75"/>
      <c r="I16" s="75" t="s">
        <v>103</v>
      </c>
      <c r="J16" s="75"/>
      <c r="K16" s="75"/>
      <c r="L16" s="75" t="s">
        <v>103</v>
      </c>
      <c r="M16" s="75"/>
      <c r="N16" s="75"/>
      <c r="O16" s="75" t="s">
        <v>103</v>
      </c>
      <c r="P16" s="75"/>
      <c r="Q16" s="75" t="s">
        <v>103</v>
      </c>
      <c r="R16" s="75" t="s">
        <v>103</v>
      </c>
    </row>
    <row r="17" spans="1:18" ht="45" hidden="1" x14ac:dyDescent="0.2">
      <c r="A17" s="201"/>
      <c r="B17" s="93" t="s">
        <v>108</v>
      </c>
      <c r="C17" s="75"/>
      <c r="D17" s="75" t="s">
        <v>103</v>
      </c>
      <c r="E17" s="75"/>
      <c r="F17" s="75"/>
      <c r="G17" s="75">
        <v>1</v>
      </c>
      <c r="H17" s="75">
        <v>1</v>
      </c>
      <c r="I17" s="75">
        <v>1</v>
      </c>
      <c r="J17" s="75">
        <v>1</v>
      </c>
      <c r="K17" s="75"/>
      <c r="L17" s="75" t="s">
        <v>103</v>
      </c>
      <c r="M17" s="81" t="s">
        <v>147</v>
      </c>
      <c r="N17" s="95">
        <v>45693</v>
      </c>
      <c r="O17" s="81"/>
      <c r="P17" s="75"/>
      <c r="Q17" s="81"/>
      <c r="R17" s="81"/>
    </row>
    <row r="18" spans="1:18" ht="14.25" hidden="1" x14ac:dyDescent="0.2">
      <c r="A18" s="201"/>
      <c r="B18" s="94" t="s">
        <v>183</v>
      </c>
      <c r="C18" s="75"/>
      <c r="D18" s="75"/>
      <c r="E18" s="75"/>
      <c r="F18" s="75"/>
      <c r="G18" s="75" t="s">
        <v>103</v>
      </c>
      <c r="H18" s="75"/>
      <c r="I18" s="75" t="s">
        <v>103</v>
      </c>
      <c r="J18" s="75"/>
      <c r="K18" s="75"/>
      <c r="L18" s="75" t="s">
        <v>103</v>
      </c>
      <c r="M18" s="75"/>
      <c r="N18" s="75"/>
      <c r="O18" s="75" t="s">
        <v>103</v>
      </c>
      <c r="P18" s="75"/>
      <c r="Q18" s="75" t="s">
        <v>103</v>
      </c>
      <c r="R18" s="75" t="s">
        <v>103</v>
      </c>
    </row>
    <row r="19" spans="1:18" ht="45" hidden="1" x14ac:dyDescent="0.2">
      <c r="A19" s="201"/>
      <c r="B19" s="93" t="s">
        <v>111</v>
      </c>
      <c r="C19" s="75"/>
      <c r="D19" s="75" t="s">
        <v>103</v>
      </c>
      <c r="E19" s="75"/>
      <c r="F19" s="75"/>
      <c r="G19" s="75">
        <v>1</v>
      </c>
      <c r="H19" s="75">
        <v>1</v>
      </c>
      <c r="I19" s="75">
        <v>1</v>
      </c>
      <c r="J19" s="75">
        <v>1</v>
      </c>
      <c r="K19" s="75"/>
      <c r="L19" s="75" t="s">
        <v>103</v>
      </c>
      <c r="M19" s="81" t="s">
        <v>148</v>
      </c>
      <c r="N19" s="95">
        <v>45706</v>
      </c>
      <c r="O19" s="81"/>
      <c r="P19" s="75"/>
      <c r="Q19" s="81"/>
      <c r="R19" s="81"/>
    </row>
    <row r="20" spans="1:18" ht="14.25" hidden="1" x14ac:dyDescent="0.2">
      <c r="A20" s="201"/>
      <c r="B20" s="94" t="s">
        <v>113</v>
      </c>
      <c r="C20" s="75"/>
      <c r="D20" s="75"/>
      <c r="E20" s="75"/>
      <c r="F20" s="75"/>
      <c r="G20" s="75" t="s">
        <v>103</v>
      </c>
      <c r="H20" s="75"/>
      <c r="I20" s="75" t="s">
        <v>103</v>
      </c>
      <c r="J20" s="75"/>
      <c r="K20" s="75"/>
      <c r="L20" s="75" t="s">
        <v>103</v>
      </c>
      <c r="M20" s="75"/>
      <c r="N20" s="75"/>
      <c r="O20" s="75" t="s">
        <v>103</v>
      </c>
      <c r="P20" s="75"/>
      <c r="Q20" s="75" t="s">
        <v>103</v>
      </c>
      <c r="R20" s="75" t="s">
        <v>103</v>
      </c>
    </row>
    <row r="21" spans="1:18" hidden="1" x14ac:dyDescent="0.2">
      <c r="A21" s="202"/>
      <c r="B21" s="93" t="s">
        <v>114</v>
      </c>
      <c r="C21" s="75"/>
      <c r="D21" s="75" t="s">
        <v>103</v>
      </c>
      <c r="E21" s="75"/>
      <c r="F21" s="75"/>
      <c r="G21" s="75">
        <v>1</v>
      </c>
      <c r="H21" s="75">
        <v>1</v>
      </c>
      <c r="I21" s="75">
        <v>1</v>
      </c>
      <c r="J21" s="75">
        <v>1</v>
      </c>
      <c r="K21" s="75"/>
      <c r="L21" s="75" t="s">
        <v>103</v>
      </c>
      <c r="M21" s="81" t="s">
        <v>166</v>
      </c>
      <c r="N21" s="95">
        <v>45807</v>
      </c>
      <c r="O21" s="81"/>
      <c r="P21" s="75"/>
      <c r="Q21" s="81"/>
      <c r="R21" s="81"/>
    </row>
    <row r="22" spans="1:18" ht="39.75" hidden="1" customHeight="1" x14ac:dyDescent="0.2">
      <c r="A22" s="209" t="s">
        <v>153</v>
      </c>
      <c r="B22" s="94" t="s">
        <v>179</v>
      </c>
      <c r="C22" s="81" t="s">
        <v>100</v>
      </c>
      <c r="D22" s="91" t="s">
        <v>101</v>
      </c>
      <c r="E22" s="91" t="s">
        <v>102</v>
      </c>
      <c r="F22" s="81">
        <v>642</v>
      </c>
      <c r="G22" s="81">
        <v>4</v>
      </c>
      <c r="H22" s="81">
        <v>0</v>
      </c>
      <c r="I22" s="81">
        <v>0</v>
      </c>
      <c r="J22" s="81">
        <v>0</v>
      </c>
      <c r="K22" s="81">
        <v>4</v>
      </c>
      <c r="L22" s="81"/>
      <c r="M22" s="81" t="s">
        <v>103</v>
      </c>
      <c r="N22" s="81" t="s">
        <v>103</v>
      </c>
      <c r="O22" s="92">
        <v>220000</v>
      </c>
      <c r="P22" s="92"/>
      <c r="Q22" s="92">
        <v>220000</v>
      </c>
      <c r="R22" s="92"/>
    </row>
    <row r="23" spans="1:18" ht="27.75" hidden="1" customHeight="1" x14ac:dyDescent="0.2">
      <c r="A23" s="210"/>
      <c r="B23" s="94" t="s">
        <v>180</v>
      </c>
      <c r="C23" s="75"/>
      <c r="D23" s="75" t="s">
        <v>103</v>
      </c>
      <c r="E23" s="75"/>
      <c r="F23" s="75"/>
      <c r="G23" s="75">
        <v>4</v>
      </c>
      <c r="H23" s="75">
        <v>0</v>
      </c>
      <c r="I23" s="75">
        <v>0</v>
      </c>
      <c r="J23" s="75">
        <v>0</v>
      </c>
      <c r="K23" s="75">
        <v>4</v>
      </c>
      <c r="L23" s="75" t="s">
        <v>103</v>
      </c>
      <c r="M23" s="81" t="s">
        <v>184</v>
      </c>
      <c r="N23" s="81" t="s">
        <v>184</v>
      </c>
      <c r="O23" s="81"/>
      <c r="P23" s="75"/>
      <c r="Q23" s="81"/>
      <c r="R23" s="81"/>
    </row>
    <row r="24" spans="1:18" ht="27.75" hidden="1" customHeight="1" x14ac:dyDescent="0.2">
      <c r="A24" s="210"/>
      <c r="B24" s="94" t="s">
        <v>185</v>
      </c>
      <c r="C24" s="75"/>
      <c r="D24" s="75"/>
      <c r="E24" s="75"/>
      <c r="F24" s="75"/>
      <c r="G24" s="75" t="s">
        <v>103</v>
      </c>
      <c r="H24" s="75"/>
      <c r="I24" s="75" t="s">
        <v>103</v>
      </c>
      <c r="J24" s="75"/>
      <c r="K24" s="75"/>
      <c r="L24" s="75" t="s">
        <v>103</v>
      </c>
      <c r="M24" s="75"/>
      <c r="N24" s="75"/>
      <c r="O24" s="75" t="s">
        <v>103</v>
      </c>
      <c r="P24" s="75"/>
      <c r="Q24" s="75" t="s">
        <v>103</v>
      </c>
      <c r="R24" s="75" t="s">
        <v>103</v>
      </c>
    </row>
    <row r="25" spans="1:18" ht="47.25" hidden="1" customHeight="1" x14ac:dyDescent="0.2">
      <c r="A25" s="210"/>
      <c r="B25" s="93" t="s">
        <v>181</v>
      </c>
      <c r="C25" s="75"/>
      <c r="D25" s="75" t="s">
        <v>103</v>
      </c>
      <c r="E25" s="75"/>
      <c r="F25" s="75"/>
      <c r="G25" s="75">
        <v>4</v>
      </c>
      <c r="H25" s="75">
        <v>0</v>
      </c>
      <c r="I25" s="75">
        <v>0</v>
      </c>
      <c r="J25" s="75">
        <v>0</v>
      </c>
      <c r="K25" s="75">
        <v>4</v>
      </c>
      <c r="L25" s="75" t="s">
        <v>103</v>
      </c>
      <c r="M25" s="81" t="s">
        <v>152</v>
      </c>
      <c r="N25" s="95" t="s">
        <v>152</v>
      </c>
      <c r="O25" s="81"/>
      <c r="P25" s="75"/>
      <c r="Q25" s="81"/>
      <c r="R25" s="81"/>
    </row>
    <row r="26" spans="1:18" ht="27.75" hidden="1" customHeight="1" x14ac:dyDescent="0.2">
      <c r="A26" s="210"/>
      <c r="B26" s="94" t="s">
        <v>183</v>
      </c>
      <c r="C26" s="75"/>
      <c r="D26" s="75"/>
      <c r="E26" s="75"/>
      <c r="F26" s="75"/>
      <c r="G26" s="75" t="s">
        <v>103</v>
      </c>
      <c r="H26" s="75"/>
      <c r="I26" s="75" t="s">
        <v>103</v>
      </c>
      <c r="J26" s="75"/>
      <c r="K26" s="75"/>
      <c r="L26" s="75" t="s">
        <v>103</v>
      </c>
      <c r="M26" s="75"/>
      <c r="N26" s="75"/>
      <c r="O26" s="75" t="s">
        <v>103</v>
      </c>
      <c r="P26" s="75"/>
      <c r="Q26" s="75" t="s">
        <v>103</v>
      </c>
      <c r="R26" s="75" t="s">
        <v>103</v>
      </c>
    </row>
    <row r="27" spans="1:18" ht="27.75" hidden="1" customHeight="1" x14ac:dyDescent="0.2">
      <c r="A27" s="210"/>
      <c r="B27" s="93" t="s">
        <v>111</v>
      </c>
      <c r="C27" s="75"/>
      <c r="D27" s="75" t="s">
        <v>103</v>
      </c>
      <c r="E27" s="75"/>
      <c r="F27" s="75"/>
      <c r="G27" s="75">
        <v>4</v>
      </c>
      <c r="H27" s="75">
        <v>0</v>
      </c>
      <c r="I27" s="75">
        <v>0</v>
      </c>
      <c r="J27" s="75">
        <v>0</v>
      </c>
      <c r="K27" s="75">
        <v>4</v>
      </c>
      <c r="L27" s="75" t="s">
        <v>103</v>
      </c>
      <c r="M27" s="81" t="s">
        <v>154</v>
      </c>
      <c r="N27" s="95" t="s">
        <v>154</v>
      </c>
      <c r="O27" s="81"/>
      <c r="P27" s="75"/>
      <c r="Q27" s="81"/>
      <c r="R27" s="81"/>
    </row>
    <row r="28" spans="1:18" ht="27.75" hidden="1" customHeight="1" x14ac:dyDescent="0.2">
      <c r="A28" s="210"/>
      <c r="B28" s="94" t="s">
        <v>113</v>
      </c>
      <c r="C28" s="75"/>
      <c r="D28" s="75"/>
      <c r="E28" s="75"/>
      <c r="F28" s="75"/>
      <c r="G28" s="75" t="s">
        <v>103</v>
      </c>
      <c r="H28" s="75"/>
      <c r="I28" s="75" t="s">
        <v>103</v>
      </c>
      <c r="J28" s="75"/>
      <c r="K28" s="75"/>
      <c r="L28" s="75" t="s">
        <v>103</v>
      </c>
      <c r="M28" s="75"/>
      <c r="N28" s="75"/>
      <c r="O28" s="75" t="s">
        <v>103</v>
      </c>
      <c r="P28" s="75"/>
      <c r="Q28" s="75" t="s">
        <v>103</v>
      </c>
      <c r="R28" s="75" t="s">
        <v>103</v>
      </c>
    </row>
    <row r="29" spans="1:18" ht="27.75" hidden="1" customHeight="1" x14ac:dyDescent="0.2">
      <c r="A29" s="211"/>
      <c r="B29" s="93" t="s">
        <v>114</v>
      </c>
      <c r="C29" s="75"/>
      <c r="D29" s="75" t="s">
        <v>103</v>
      </c>
      <c r="E29" s="75"/>
      <c r="F29" s="75"/>
      <c r="G29" s="75">
        <v>4</v>
      </c>
      <c r="H29" s="75">
        <v>0</v>
      </c>
      <c r="I29" s="75">
        <v>0</v>
      </c>
      <c r="J29" s="75">
        <v>0</v>
      </c>
      <c r="K29" s="75">
        <v>4</v>
      </c>
      <c r="L29" s="75" t="s">
        <v>103</v>
      </c>
      <c r="M29" s="81" t="s">
        <v>171</v>
      </c>
      <c r="N29" s="81" t="s">
        <v>171</v>
      </c>
      <c r="O29" s="81"/>
      <c r="P29" s="75"/>
      <c r="Q29" s="81"/>
      <c r="R29" s="81"/>
    </row>
    <row r="30" spans="1:18" s="73" customFormat="1" ht="39.75" hidden="1" customHeight="1" x14ac:dyDescent="0.2">
      <c r="A30" s="206" t="s">
        <v>128</v>
      </c>
      <c r="B30" s="94" t="s">
        <v>179</v>
      </c>
      <c r="C30" s="81" t="s">
        <v>100</v>
      </c>
      <c r="D30" s="91" t="s">
        <v>101</v>
      </c>
      <c r="E30" s="91" t="s">
        <v>102</v>
      </c>
      <c r="F30" s="81">
        <v>642</v>
      </c>
      <c r="G30" s="81">
        <v>3</v>
      </c>
      <c r="H30" s="81">
        <v>0</v>
      </c>
      <c r="I30" s="81">
        <v>0</v>
      </c>
      <c r="J30" s="81">
        <v>0</v>
      </c>
      <c r="K30" s="81">
        <v>3</v>
      </c>
      <c r="L30" s="81"/>
      <c r="M30" s="81" t="s">
        <v>103</v>
      </c>
      <c r="N30" s="81" t="s">
        <v>103</v>
      </c>
      <c r="O30" s="120">
        <v>200000</v>
      </c>
      <c r="P30" s="92"/>
      <c r="Q30" s="120">
        <v>200000</v>
      </c>
      <c r="R30" s="92">
        <v>0</v>
      </c>
    </row>
    <row r="31" spans="1:18" s="73" customFormat="1" ht="27.75" hidden="1" customHeight="1" x14ac:dyDescent="0.2">
      <c r="A31" s="207"/>
      <c r="B31" s="94" t="s">
        <v>180</v>
      </c>
      <c r="C31" s="75"/>
      <c r="D31" s="75" t="s">
        <v>103</v>
      </c>
      <c r="E31" s="75"/>
      <c r="F31" s="75"/>
      <c r="G31" s="75">
        <v>3</v>
      </c>
      <c r="H31" s="75">
        <v>0</v>
      </c>
      <c r="I31" s="75">
        <v>0</v>
      </c>
      <c r="J31" s="75">
        <v>0</v>
      </c>
      <c r="K31" s="75">
        <v>3</v>
      </c>
      <c r="L31" s="75" t="s">
        <v>103</v>
      </c>
      <c r="M31" s="81" t="s">
        <v>171</v>
      </c>
      <c r="N31" s="95" t="s">
        <v>171</v>
      </c>
      <c r="O31" s="81"/>
      <c r="P31" s="75"/>
      <c r="Q31" s="81"/>
      <c r="R31" s="81"/>
    </row>
    <row r="32" spans="1:18" s="73" customFormat="1" ht="27.75" hidden="1" customHeight="1" x14ac:dyDescent="0.2">
      <c r="A32" s="207"/>
      <c r="B32" s="94" t="s">
        <v>117</v>
      </c>
      <c r="C32" s="75"/>
      <c r="D32" s="81" t="s">
        <v>186</v>
      </c>
      <c r="E32" s="81" t="s">
        <v>186</v>
      </c>
      <c r="F32" s="81" t="s">
        <v>186</v>
      </c>
      <c r="G32" s="81" t="s">
        <v>186</v>
      </c>
      <c r="H32" s="81" t="s">
        <v>186</v>
      </c>
      <c r="I32" s="81" t="s">
        <v>186</v>
      </c>
      <c r="J32" s="81" t="s">
        <v>186</v>
      </c>
      <c r="K32" s="81" t="s">
        <v>186</v>
      </c>
      <c r="L32" s="81" t="s">
        <v>186</v>
      </c>
      <c r="M32" s="81" t="s">
        <v>186</v>
      </c>
      <c r="N32" s="81" t="s">
        <v>186</v>
      </c>
      <c r="O32" s="81" t="s">
        <v>186</v>
      </c>
      <c r="P32" s="81" t="s">
        <v>186</v>
      </c>
      <c r="Q32" s="81" t="s">
        <v>186</v>
      </c>
      <c r="R32" s="81" t="s">
        <v>186</v>
      </c>
    </row>
    <row r="33" spans="1:18" s="73" customFormat="1" ht="39" hidden="1" customHeight="1" x14ac:dyDescent="0.2">
      <c r="A33" s="207"/>
      <c r="B33" s="93" t="s">
        <v>181</v>
      </c>
      <c r="C33" s="75"/>
      <c r="D33" s="75" t="s">
        <v>103</v>
      </c>
      <c r="E33" s="75"/>
      <c r="F33" s="75"/>
      <c r="G33" s="75">
        <v>3</v>
      </c>
      <c r="H33" s="75">
        <v>0</v>
      </c>
      <c r="I33" s="75">
        <v>0</v>
      </c>
      <c r="J33" s="75">
        <v>0</v>
      </c>
      <c r="K33" s="75">
        <v>3</v>
      </c>
      <c r="L33" s="75" t="s">
        <v>103</v>
      </c>
      <c r="M33" s="95" t="s">
        <v>173</v>
      </c>
      <c r="N33" s="95" t="s">
        <v>173</v>
      </c>
      <c r="O33" s="81"/>
      <c r="P33" s="75"/>
      <c r="Q33" s="81"/>
      <c r="R33" s="81"/>
    </row>
    <row r="34" spans="1:18" s="73" customFormat="1" ht="27.75" hidden="1" customHeight="1" x14ac:dyDescent="0.2">
      <c r="A34" s="207"/>
      <c r="B34" s="94" t="s">
        <v>118</v>
      </c>
      <c r="C34" s="75"/>
      <c r="D34" s="81" t="s">
        <v>186</v>
      </c>
      <c r="E34" s="81" t="s">
        <v>186</v>
      </c>
      <c r="F34" s="81" t="s">
        <v>186</v>
      </c>
      <c r="G34" s="81" t="s">
        <v>186</v>
      </c>
      <c r="H34" s="81" t="s">
        <v>186</v>
      </c>
      <c r="I34" s="81" t="s">
        <v>186</v>
      </c>
      <c r="J34" s="81" t="s">
        <v>186</v>
      </c>
      <c r="K34" s="81" t="s">
        <v>186</v>
      </c>
      <c r="L34" s="81" t="s">
        <v>186</v>
      </c>
      <c r="M34" s="81" t="s">
        <v>186</v>
      </c>
      <c r="N34" s="81" t="s">
        <v>186</v>
      </c>
      <c r="O34" s="81" t="s">
        <v>186</v>
      </c>
      <c r="P34" s="81" t="s">
        <v>186</v>
      </c>
      <c r="Q34" s="81" t="s">
        <v>186</v>
      </c>
      <c r="R34" s="81" t="s">
        <v>186</v>
      </c>
    </row>
    <row r="35" spans="1:18" s="73" customFormat="1" ht="27.75" hidden="1" customHeight="1" x14ac:dyDescent="0.2">
      <c r="A35" s="207"/>
      <c r="B35" s="93" t="s">
        <v>111</v>
      </c>
      <c r="C35" s="75"/>
      <c r="D35" s="75" t="s">
        <v>103</v>
      </c>
      <c r="E35" s="75"/>
      <c r="F35" s="75"/>
      <c r="G35" s="75">
        <v>3</v>
      </c>
      <c r="H35" s="75">
        <v>0</v>
      </c>
      <c r="I35" s="75">
        <v>0</v>
      </c>
      <c r="J35" s="75">
        <v>0</v>
      </c>
      <c r="K35" s="75">
        <v>3</v>
      </c>
      <c r="L35" s="75" t="s">
        <v>103</v>
      </c>
      <c r="M35" s="81" t="s">
        <v>176</v>
      </c>
      <c r="N35" s="95" t="s">
        <v>176</v>
      </c>
      <c r="O35" s="81"/>
      <c r="P35" s="75"/>
      <c r="Q35" s="81"/>
      <c r="R35" s="81"/>
    </row>
    <row r="36" spans="1:18" s="73" customFormat="1" ht="27.75" hidden="1" customHeight="1" x14ac:dyDescent="0.2">
      <c r="A36" s="207"/>
      <c r="B36" s="94" t="s">
        <v>113</v>
      </c>
      <c r="C36" s="75"/>
      <c r="D36" s="75"/>
      <c r="E36" s="75"/>
      <c r="F36" s="75"/>
      <c r="G36" s="75" t="s">
        <v>103</v>
      </c>
      <c r="H36" s="75"/>
      <c r="I36" s="75" t="s">
        <v>103</v>
      </c>
      <c r="J36" s="75"/>
      <c r="K36" s="75"/>
      <c r="L36" s="75" t="s">
        <v>103</v>
      </c>
      <c r="M36" s="75"/>
      <c r="N36" s="75"/>
      <c r="O36" s="75" t="s">
        <v>103</v>
      </c>
      <c r="P36" s="75"/>
      <c r="Q36" s="75" t="s">
        <v>103</v>
      </c>
      <c r="R36" s="75" t="s">
        <v>103</v>
      </c>
    </row>
    <row r="37" spans="1:18" s="73" customFormat="1" ht="27.75" hidden="1" customHeight="1" x14ac:dyDescent="0.2">
      <c r="A37" s="208"/>
      <c r="B37" s="93" t="s">
        <v>114</v>
      </c>
      <c r="C37" s="75"/>
      <c r="D37" s="75" t="s">
        <v>103</v>
      </c>
      <c r="E37" s="75"/>
      <c r="F37" s="75"/>
      <c r="G37" s="75">
        <v>3</v>
      </c>
      <c r="H37" s="75">
        <v>0</v>
      </c>
      <c r="I37" s="75">
        <v>0</v>
      </c>
      <c r="J37" s="75">
        <v>0</v>
      </c>
      <c r="K37" s="75">
        <v>3</v>
      </c>
      <c r="L37" s="75" t="s">
        <v>103</v>
      </c>
      <c r="M37" s="81" t="s">
        <v>171</v>
      </c>
      <c r="N37" s="95" t="s">
        <v>171</v>
      </c>
      <c r="O37" s="81"/>
      <c r="P37" s="75"/>
      <c r="Q37" s="81"/>
      <c r="R37" s="81"/>
    </row>
    <row r="38" spans="1:18" ht="42" customHeight="1" x14ac:dyDescent="0.2">
      <c r="A38" s="206" t="s">
        <v>136</v>
      </c>
      <c r="B38" s="94" t="s">
        <v>179</v>
      </c>
      <c r="C38" s="81" t="s">
        <v>100</v>
      </c>
      <c r="D38" s="91" t="s">
        <v>101</v>
      </c>
      <c r="E38" s="91" t="s">
        <v>102</v>
      </c>
      <c r="F38" s="81">
        <v>642</v>
      </c>
      <c r="G38" s="81">
        <v>1</v>
      </c>
      <c r="H38" s="81">
        <v>0</v>
      </c>
      <c r="I38" s="81">
        <v>0</v>
      </c>
      <c r="J38" s="81">
        <v>0</v>
      </c>
      <c r="K38" s="81">
        <v>1</v>
      </c>
      <c r="L38" s="81"/>
      <c r="M38" s="81" t="s">
        <v>103</v>
      </c>
      <c r="N38" s="81" t="s">
        <v>103</v>
      </c>
      <c r="O38" s="92">
        <v>686000</v>
      </c>
      <c r="P38" s="92"/>
      <c r="Q38" s="92">
        <v>686000</v>
      </c>
      <c r="R38" s="92"/>
    </row>
    <row r="39" spans="1:18" ht="27.75" customHeight="1" x14ac:dyDescent="0.2">
      <c r="A39" s="207"/>
      <c r="B39" s="177" t="s">
        <v>305</v>
      </c>
      <c r="C39" s="75"/>
      <c r="D39" s="75" t="s">
        <v>103</v>
      </c>
      <c r="E39" s="75"/>
      <c r="F39" s="75"/>
      <c r="G39" s="75">
        <v>1</v>
      </c>
      <c r="H39" s="75">
        <v>0</v>
      </c>
      <c r="I39" s="75">
        <v>0</v>
      </c>
      <c r="J39" s="75">
        <v>0</v>
      </c>
      <c r="K39" s="75">
        <v>1</v>
      </c>
      <c r="L39" s="75" t="s">
        <v>103</v>
      </c>
      <c r="M39" s="81" t="s">
        <v>187</v>
      </c>
      <c r="N39" s="81" t="s">
        <v>187</v>
      </c>
      <c r="O39" s="81"/>
      <c r="P39" s="75"/>
      <c r="Q39" s="81"/>
      <c r="R39" s="81"/>
    </row>
    <row r="40" spans="1:18" ht="27.75" customHeight="1" x14ac:dyDescent="0.2">
      <c r="A40" s="207"/>
      <c r="B40" s="94" t="s">
        <v>117</v>
      </c>
      <c r="C40" s="75"/>
      <c r="D40" s="81" t="s">
        <v>186</v>
      </c>
      <c r="E40" s="81" t="s">
        <v>186</v>
      </c>
      <c r="F40" s="81" t="s">
        <v>186</v>
      </c>
      <c r="G40" s="81" t="s">
        <v>186</v>
      </c>
      <c r="H40" s="81" t="s">
        <v>186</v>
      </c>
      <c r="I40" s="81" t="s">
        <v>186</v>
      </c>
      <c r="J40" s="81" t="s">
        <v>186</v>
      </c>
      <c r="K40" s="81" t="s">
        <v>186</v>
      </c>
      <c r="L40" s="81" t="s">
        <v>186</v>
      </c>
      <c r="M40" s="81" t="s">
        <v>186</v>
      </c>
      <c r="N40" s="81" t="s">
        <v>186</v>
      </c>
      <c r="O40" s="81" t="s">
        <v>186</v>
      </c>
      <c r="P40" s="81" t="s">
        <v>186</v>
      </c>
      <c r="Q40" s="81" t="s">
        <v>186</v>
      </c>
      <c r="R40" s="81" t="s">
        <v>186</v>
      </c>
    </row>
    <row r="41" spans="1:18" ht="47.25" customHeight="1" x14ac:dyDescent="0.2">
      <c r="A41" s="207"/>
      <c r="B41" s="93" t="s">
        <v>181</v>
      </c>
      <c r="C41" s="75"/>
      <c r="D41" s="75" t="s">
        <v>103</v>
      </c>
      <c r="E41" s="75"/>
      <c r="F41" s="75"/>
      <c r="G41" s="75">
        <v>1</v>
      </c>
      <c r="H41" s="75">
        <v>0</v>
      </c>
      <c r="I41" s="75">
        <v>0</v>
      </c>
      <c r="J41" s="75">
        <v>0</v>
      </c>
      <c r="K41" s="75">
        <v>1</v>
      </c>
      <c r="L41" s="75" t="s">
        <v>103</v>
      </c>
      <c r="M41" s="81" t="s">
        <v>187</v>
      </c>
      <c r="N41" s="95" t="s">
        <v>187</v>
      </c>
      <c r="O41" s="81"/>
      <c r="P41" s="75"/>
      <c r="Q41" s="81"/>
      <c r="R41" s="81"/>
    </row>
    <row r="42" spans="1:18" ht="27.75" customHeight="1" x14ac:dyDescent="0.2">
      <c r="A42" s="207"/>
      <c r="B42" s="94" t="s">
        <v>118</v>
      </c>
      <c r="C42" s="75"/>
      <c r="D42" s="81" t="s">
        <v>186</v>
      </c>
      <c r="E42" s="81" t="s">
        <v>186</v>
      </c>
      <c r="F42" s="81" t="s">
        <v>186</v>
      </c>
      <c r="G42" s="81" t="s">
        <v>186</v>
      </c>
      <c r="H42" s="81" t="s">
        <v>186</v>
      </c>
      <c r="I42" s="81" t="s">
        <v>186</v>
      </c>
      <c r="J42" s="81" t="s">
        <v>186</v>
      </c>
      <c r="K42" s="81" t="s">
        <v>186</v>
      </c>
      <c r="L42" s="81" t="s">
        <v>186</v>
      </c>
      <c r="M42" s="81" t="s">
        <v>186</v>
      </c>
      <c r="N42" s="81" t="s">
        <v>186</v>
      </c>
      <c r="O42" s="81" t="s">
        <v>186</v>
      </c>
      <c r="P42" s="81" t="s">
        <v>186</v>
      </c>
      <c r="Q42" s="81" t="s">
        <v>186</v>
      </c>
      <c r="R42" s="81" t="s">
        <v>186</v>
      </c>
    </row>
    <row r="43" spans="1:18" ht="27.75" customHeight="1" x14ac:dyDescent="0.2">
      <c r="A43" s="207"/>
      <c r="B43" s="93" t="s">
        <v>111</v>
      </c>
      <c r="C43" s="75"/>
      <c r="D43" s="75" t="s">
        <v>103</v>
      </c>
      <c r="E43" s="75"/>
      <c r="F43" s="75"/>
      <c r="G43" s="75">
        <v>1</v>
      </c>
      <c r="H43" s="75">
        <v>0</v>
      </c>
      <c r="I43" s="75">
        <v>0</v>
      </c>
      <c r="J43" s="75">
        <v>0</v>
      </c>
      <c r="K43" s="75">
        <v>1</v>
      </c>
      <c r="L43" s="75" t="s">
        <v>103</v>
      </c>
      <c r="M43" s="81" t="s">
        <v>187</v>
      </c>
      <c r="N43" s="95" t="s">
        <v>187</v>
      </c>
      <c r="O43" s="81"/>
      <c r="P43" s="75"/>
      <c r="Q43" s="81"/>
      <c r="R43" s="81"/>
    </row>
    <row r="44" spans="1:18" ht="27.75" customHeight="1" x14ac:dyDescent="0.2">
      <c r="A44" s="207"/>
      <c r="B44" s="94" t="s">
        <v>113</v>
      </c>
      <c r="C44" s="75"/>
      <c r="D44" s="81" t="s">
        <v>186</v>
      </c>
      <c r="E44" s="81" t="s">
        <v>186</v>
      </c>
      <c r="F44" s="81" t="s">
        <v>186</v>
      </c>
      <c r="G44" s="81" t="s">
        <v>186</v>
      </c>
      <c r="H44" s="81" t="s">
        <v>186</v>
      </c>
      <c r="I44" s="81" t="s">
        <v>186</v>
      </c>
      <c r="J44" s="81" t="s">
        <v>186</v>
      </c>
      <c r="K44" s="81" t="s">
        <v>186</v>
      </c>
      <c r="L44" s="81" t="s">
        <v>186</v>
      </c>
      <c r="M44" s="81" t="s">
        <v>186</v>
      </c>
      <c r="N44" s="81" t="s">
        <v>186</v>
      </c>
      <c r="O44" s="81" t="s">
        <v>186</v>
      </c>
      <c r="P44" s="81" t="s">
        <v>186</v>
      </c>
      <c r="Q44" s="81" t="s">
        <v>186</v>
      </c>
      <c r="R44" s="81" t="s">
        <v>186</v>
      </c>
    </row>
    <row r="45" spans="1:18" ht="27.75" customHeight="1" x14ac:dyDescent="0.2">
      <c r="A45" s="208"/>
      <c r="B45" s="93" t="s">
        <v>114</v>
      </c>
      <c r="C45" s="75"/>
      <c r="D45" s="75" t="s">
        <v>103</v>
      </c>
      <c r="E45" s="75"/>
      <c r="F45" s="75"/>
      <c r="G45" s="75">
        <v>1</v>
      </c>
      <c r="H45" s="75">
        <v>0</v>
      </c>
      <c r="I45" s="75">
        <v>0</v>
      </c>
      <c r="J45" s="75">
        <v>0</v>
      </c>
      <c r="K45" s="75">
        <v>1</v>
      </c>
      <c r="L45" s="75" t="s">
        <v>103</v>
      </c>
      <c r="M45" s="81" t="s">
        <v>187</v>
      </c>
      <c r="N45" s="81" t="s">
        <v>166</v>
      </c>
      <c r="O45" s="81"/>
      <c r="P45" s="75"/>
      <c r="Q45" s="81"/>
      <c r="R45" s="81"/>
    </row>
    <row r="46" spans="1:18" ht="14.25" x14ac:dyDescent="0.2">
      <c r="A46" s="81"/>
      <c r="B46" s="90" t="s">
        <v>143</v>
      </c>
      <c r="C46" s="81" t="s">
        <v>186</v>
      </c>
      <c r="D46" s="81" t="s">
        <v>186</v>
      </c>
      <c r="E46" s="81" t="s">
        <v>186</v>
      </c>
      <c r="F46" s="81" t="s">
        <v>186</v>
      </c>
      <c r="G46" s="81" t="s">
        <v>186</v>
      </c>
      <c r="H46" s="81" t="s">
        <v>186</v>
      </c>
      <c r="I46" s="81" t="s">
        <v>186</v>
      </c>
      <c r="J46" s="81" t="s">
        <v>186</v>
      </c>
      <c r="K46" s="81" t="s">
        <v>186</v>
      </c>
      <c r="L46" s="81" t="s">
        <v>186</v>
      </c>
      <c r="M46" s="81" t="s">
        <v>186</v>
      </c>
      <c r="N46" s="81" t="s">
        <v>186</v>
      </c>
      <c r="O46" s="92">
        <f>O6+O14+O38+O30+O22</f>
        <v>1613101</v>
      </c>
      <c r="P46" s="92"/>
      <c r="Q46" s="92">
        <f>Q6+Q14+Q38+Q30+Q22</f>
        <v>1613101</v>
      </c>
      <c r="R46" s="92">
        <f>R6+R14+R38+R30+R22</f>
        <v>58301</v>
      </c>
    </row>
  </sheetData>
  <mergeCells count="27">
    <mergeCell ref="C2:C4"/>
    <mergeCell ref="B2:B4"/>
    <mergeCell ref="E2:F2"/>
    <mergeCell ref="I3:J3"/>
    <mergeCell ref="G3:H3"/>
    <mergeCell ref="F3:F4"/>
    <mergeCell ref="A2:A4"/>
    <mergeCell ref="A1:R1"/>
    <mergeCell ref="O2:P2"/>
    <mergeCell ref="Q2:R2"/>
    <mergeCell ref="G2:L2"/>
    <mergeCell ref="M2:N2"/>
    <mergeCell ref="R3:R4"/>
    <mergeCell ref="Q3:Q4"/>
    <mergeCell ref="P3:P4"/>
    <mergeCell ref="O3:O4"/>
    <mergeCell ref="N3:N4"/>
    <mergeCell ref="M3:M4"/>
    <mergeCell ref="L3:L4"/>
    <mergeCell ref="K3:K4"/>
    <mergeCell ref="E3:E4"/>
    <mergeCell ref="D2:D4"/>
    <mergeCell ref="A38:A45"/>
    <mergeCell ref="A30:A37"/>
    <mergeCell ref="A22:A29"/>
    <mergeCell ref="A14:A21"/>
    <mergeCell ref="A6:A13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7" workbookViewId="0">
      <selection activeCell="N7" sqref="N1:N1048576"/>
    </sheetView>
  </sheetViews>
  <sheetFormatPr defaultColWidth="9.140625" defaultRowHeight="15" x14ac:dyDescent="0.25"/>
  <cols>
    <col min="1" max="1" width="10.5703125" style="69" customWidth="1"/>
    <col min="2" max="2" width="32" style="110" customWidth="1"/>
    <col min="3" max="3" width="8.140625" style="111" customWidth="1"/>
    <col min="4" max="4" width="14.7109375" style="111" customWidth="1"/>
    <col min="5" max="5" width="7.28515625" style="111" customWidth="1"/>
    <col min="6" max="6" width="5.85546875" style="111" customWidth="1"/>
    <col min="7" max="7" width="8.42578125" style="111" customWidth="1"/>
    <col min="8" max="8" width="7" style="111" customWidth="1"/>
    <col min="9" max="9" width="8.28515625" style="111" customWidth="1"/>
    <col min="10" max="10" width="6.5703125" style="111" customWidth="1"/>
    <col min="11" max="11" width="7.28515625" style="111" customWidth="1"/>
    <col min="12" max="12" width="7.5703125" style="111" customWidth="1"/>
    <col min="13" max="13" width="12.140625" style="111" customWidth="1"/>
    <col min="14" max="14" width="13.28515625" style="275" customWidth="1"/>
    <col min="15" max="15" width="10.140625" style="111" customWidth="1"/>
    <col min="16" max="16" width="9.140625" style="111" customWidth="1"/>
    <col min="17" max="17" width="10.5703125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188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7.25" customHeight="1" x14ac:dyDescent="0.2">
      <c r="A2" s="186" t="s">
        <v>75</v>
      </c>
      <c r="B2" s="197" t="s">
        <v>76</v>
      </c>
      <c r="C2" s="212" t="s">
        <v>156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213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264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04.25" customHeight="1" x14ac:dyDescent="0.2">
      <c r="A4" s="187"/>
      <c r="B4" s="199"/>
      <c r="C4" s="214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265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266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9.5" customHeight="1" x14ac:dyDescent="0.2">
      <c r="A6" s="200" t="s">
        <v>98</v>
      </c>
      <c r="B6" s="94" t="s">
        <v>189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4</v>
      </c>
      <c r="H6" s="81">
        <v>3</v>
      </c>
      <c r="I6" s="81">
        <v>1</v>
      </c>
      <c r="J6" s="81">
        <v>1</v>
      </c>
      <c r="K6" s="81">
        <v>3</v>
      </c>
      <c r="L6" s="81"/>
      <c r="M6" s="81" t="s">
        <v>103</v>
      </c>
      <c r="N6" s="263" t="s">
        <v>103</v>
      </c>
      <c r="O6" s="92">
        <v>380700</v>
      </c>
      <c r="P6" s="92"/>
      <c r="Q6" s="92">
        <v>380700</v>
      </c>
      <c r="R6" s="92">
        <v>156209.94</v>
      </c>
    </row>
    <row r="7" spans="1:18" ht="60" customHeight="1" x14ac:dyDescent="0.2">
      <c r="A7" s="201"/>
      <c r="B7" s="177" t="s">
        <v>306</v>
      </c>
      <c r="C7" s="75"/>
      <c r="D7" s="75" t="s">
        <v>103</v>
      </c>
      <c r="E7" s="75"/>
      <c r="F7" s="75"/>
      <c r="G7" s="75">
        <v>4</v>
      </c>
      <c r="H7" s="75">
        <v>3</v>
      </c>
      <c r="I7" s="75">
        <v>1</v>
      </c>
      <c r="J7" s="75">
        <v>1</v>
      </c>
      <c r="K7" s="75">
        <v>3</v>
      </c>
      <c r="L7" s="75" t="s">
        <v>103</v>
      </c>
      <c r="M7" s="81" t="s">
        <v>105</v>
      </c>
      <c r="N7" s="270" t="s">
        <v>194</v>
      </c>
      <c r="O7" s="81"/>
      <c r="P7" s="75"/>
      <c r="Q7" s="81"/>
      <c r="R7" s="81"/>
    </row>
    <row r="8" spans="1:18" ht="14.25" x14ac:dyDescent="0.2">
      <c r="A8" s="201"/>
      <c r="B8" s="94" t="s">
        <v>117</v>
      </c>
      <c r="C8" s="75"/>
      <c r="D8" s="75"/>
      <c r="E8" s="75"/>
      <c r="F8" s="75"/>
      <c r="G8" s="75" t="s">
        <v>103</v>
      </c>
      <c r="H8" s="75"/>
      <c r="I8" s="75" t="s">
        <v>103</v>
      </c>
      <c r="J8" s="75"/>
      <c r="K8" s="75"/>
      <c r="L8" s="75" t="s">
        <v>103</v>
      </c>
      <c r="M8" s="75"/>
      <c r="N8" s="266"/>
      <c r="O8" s="75" t="s">
        <v>103</v>
      </c>
      <c r="P8" s="75"/>
      <c r="Q8" s="75" t="s">
        <v>103</v>
      </c>
      <c r="R8" s="75" t="s">
        <v>103</v>
      </c>
    </row>
    <row r="9" spans="1:18" ht="48" customHeight="1" x14ac:dyDescent="0.2">
      <c r="A9" s="201"/>
      <c r="B9" s="93" t="s">
        <v>108</v>
      </c>
      <c r="C9" s="75"/>
      <c r="D9" s="75" t="s">
        <v>103</v>
      </c>
      <c r="E9" s="75"/>
      <c r="F9" s="75"/>
      <c r="G9" s="75">
        <v>4</v>
      </c>
      <c r="H9" s="75">
        <v>3</v>
      </c>
      <c r="I9" s="75">
        <v>3</v>
      </c>
      <c r="J9" s="75">
        <v>3</v>
      </c>
      <c r="K9" s="75">
        <v>1</v>
      </c>
      <c r="L9" s="75" t="s">
        <v>103</v>
      </c>
      <c r="M9" s="81" t="s">
        <v>190</v>
      </c>
      <c r="N9" s="267" t="s">
        <v>191</v>
      </c>
      <c r="O9" s="81"/>
      <c r="P9" s="75"/>
      <c r="Q9" s="81"/>
      <c r="R9" s="81"/>
    </row>
    <row r="10" spans="1:18" ht="15.75" customHeight="1" x14ac:dyDescent="0.2">
      <c r="A10" s="201"/>
      <c r="B10" s="94" t="s">
        <v>118</v>
      </c>
      <c r="C10" s="75"/>
      <c r="D10" s="75"/>
      <c r="E10" s="75"/>
      <c r="F10" s="75"/>
      <c r="G10" s="75" t="s">
        <v>103</v>
      </c>
      <c r="H10" s="75"/>
      <c r="I10" s="75" t="s">
        <v>103</v>
      </c>
      <c r="J10" s="75"/>
      <c r="K10" s="75"/>
      <c r="L10" s="75" t="s">
        <v>103</v>
      </c>
      <c r="M10" s="75"/>
      <c r="N10" s="266"/>
      <c r="O10" s="75" t="s">
        <v>103</v>
      </c>
      <c r="P10" s="75"/>
      <c r="Q10" s="75" t="s">
        <v>103</v>
      </c>
      <c r="R10" s="75" t="s">
        <v>103</v>
      </c>
    </row>
    <row r="11" spans="1:18" ht="51" x14ac:dyDescent="0.2">
      <c r="A11" s="201"/>
      <c r="B11" s="93" t="s">
        <v>111</v>
      </c>
      <c r="C11" s="75"/>
      <c r="D11" s="75" t="s">
        <v>103</v>
      </c>
      <c r="E11" s="75"/>
      <c r="F11" s="75"/>
      <c r="G11" s="75">
        <v>4</v>
      </c>
      <c r="H11" s="75">
        <v>3</v>
      </c>
      <c r="I11" s="75">
        <v>3</v>
      </c>
      <c r="J11" s="75">
        <v>3</v>
      </c>
      <c r="K11" s="75">
        <v>1</v>
      </c>
      <c r="L11" s="75" t="s">
        <v>103</v>
      </c>
      <c r="M11" s="81" t="s">
        <v>192</v>
      </c>
      <c r="N11" s="263" t="s">
        <v>193</v>
      </c>
      <c r="O11" s="81"/>
      <c r="P11" s="75"/>
      <c r="Q11" s="81"/>
      <c r="R11" s="81"/>
    </row>
    <row r="12" spans="1:18" ht="14.25" x14ac:dyDescent="0.2">
      <c r="A12" s="201"/>
      <c r="B12" s="94" t="s">
        <v>113</v>
      </c>
      <c r="C12" s="75"/>
      <c r="D12" s="75"/>
      <c r="E12" s="75"/>
      <c r="F12" s="75"/>
      <c r="G12" s="75" t="s">
        <v>103</v>
      </c>
      <c r="H12" s="75"/>
      <c r="I12" s="75" t="s">
        <v>103</v>
      </c>
      <c r="J12" s="75"/>
      <c r="K12" s="75"/>
      <c r="L12" s="75" t="s">
        <v>103</v>
      </c>
      <c r="M12" s="75"/>
      <c r="N12" s="266"/>
      <c r="O12" s="75" t="s">
        <v>103</v>
      </c>
      <c r="P12" s="75"/>
      <c r="Q12" s="75" t="s">
        <v>103</v>
      </c>
      <c r="R12" s="75" t="s">
        <v>103</v>
      </c>
    </row>
    <row r="13" spans="1:18" ht="21" customHeight="1" x14ac:dyDescent="0.2">
      <c r="A13" s="202"/>
      <c r="B13" s="93" t="s">
        <v>114</v>
      </c>
      <c r="C13" s="75"/>
      <c r="D13" s="75" t="s">
        <v>103</v>
      </c>
      <c r="E13" s="75"/>
      <c r="F13" s="75"/>
      <c r="G13" s="75">
        <v>4</v>
      </c>
      <c r="H13" s="75">
        <v>3</v>
      </c>
      <c r="I13" s="75">
        <v>1</v>
      </c>
      <c r="J13" s="75">
        <v>1</v>
      </c>
      <c r="K13" s="75">
        <v>3</v>
      </c>
      <c r="L13" s="75" t="s">
        <v>103</v>
      </c>
      <c r="M13" s="81" t="s">
        <v>105</v>
      </c>
      <c r="N13" s="270" t="s">
        <v>194</v>
      </c>
      <c r="O13" s="81"/>
      <c r="P13" s="75"/>
      <c r="Q13" s="81"/>
      <c r="R13" s="81"/>
    </row>
    <row r="14" spans="1:18" ht="42.75" x14ac:dyDescent="0.2">
      <c r="A14" s="200" t="s">
        <v>131</v>
      </c>
      <c r="B14" s="94" t="s">
        <v>189</v>
      </c>
      <c r="C14" s="81" t="s">
        <v>100</v>
      </c>
      <c r="D14" s="91" t="s">
        <v>101</v>
      </c>
      <c r="E14" s="91" t="s">
        <v>102</v>
      </c>
      <c r="F14" s="81">
        <v>642</v>
      </c>
      <c r="G14" s="81">
        <v>1</v>
      </c>
      <c r="H14" s="81">
        <v>1</v>
      </c>
      <c r="I14" s="81">
        <v>0</v>
      </c>
      <c r="J14" s="81">
        <v>0</v>
      </c>
      <c r="K14" s="81">
        <v>1</v>
      </c>
      <c r="L14" s="81"/>
      <c r="M14" s="81" t="s">
        <v>103</v>
      </c>
      <c r="N14" s="263" t="s">
        <v>103</v>
      </c>
      <c r="O14" s="92">
        <v>110000</v>
      </c>
      <c r="P14" s="92"/>
      <c r="Q14" s="92">
        <v>110000</v>
      </c>
      <c r="R14" s="92">
        <v>0</v>
      </c>
    </row>
    <row r="15" spans="1:18" ht="57" customHeight="1" x14ac:dyDescent="0.2">
      <c r="A15" s="201"/>
      <c r="B15" s="177" t="s">
        <v>306</v>
      </c>
      <c r="C15" s="75"/>
      <c r="D15" s="75" t="s">
        <v>103</v>
      </c>
      <c r="E15" s="75"/>
      <c r="F15" s="75"/>
      <c r="G15" s="75">
        <v>1</v>
      </c>
      <c r="H15" s="75">
        <v>1</v>
      </c>
      <c r="I15" s="75">
        <v>0</v>
      </c>
      <c r="J15" s="75">
        <v>0</v>
      </c>
      <c r="K15" s="75">
        <v>1</v>
      </c>
      <c r="L15" s="75" t="s">
        <v>103</v>
      </c>
      <c r="M15" s="95" t="s">
        <v>166</v>
      </c>
      <c r="N15" s="263" t="s">
        <v>166</v>
      </c>
      <c r="O15" s="81"/>
      <c r="P15" s="75"/>
      <c r="Q15" s="81"/>
      <c r="R15" s="81"/>
    </row>
    <row r="16" spans="1:18" ht="14.25" x14ac:dyDescent="0.2">
      <c r="A16" s="201"/>
      <c r="B16" s="94" t="s">
        <v>117</v>
      </c>
      <c r="C16" s="75"/>
      <c r="D16" s="75"/>
      <c r="E16" s="75"/>
      <c r="F16" s="75"/>
      <c r="G16" s="75" t="s">
        <v>103</v>
      </c>
      <c r="H16" s="75"/>
      <c r="I16" s="75" t="s">
        <v>103</v>
      </c>
      <c r="J16" s="75"/>
      <c r="K16" s="75"/>
      <c r="L16" s="75" t="s">
        <v>103</v>
      </c>
      <c r="M16" s="75"/>
      <c r="N16" s="266"/>
      <c r="O16" s="75" t="s">
        <v>103</v>
      </c>
      <c r="P16" s="75"/>
      <c r="Q16" s="75" t="s">
        <v>103</v>
      </c>
      <c r="R16" s="75" t="s">
        <v>103</v>
      </c>
    </row>
    <row r="17" spans="1:18" ht="45" x14ac:dyDescent="0.2">
      <c r="A17" s="201"/>
      <c r="B17" s="93" t="s">
        <v>108</v>
      </c>
      <c r="C17" s="75"/>
      <c r="D17" s="75" t="s">
        <v>103</v>
      </c>
      <c r="E17" s="75"/>
      <c r="F17" s="75"/>
      <c r="G17" s="75">
        <v>1</v>
      </c>
      <c r="H17" s="75">
        <v>1</v>
      </c>
      <c r="I17" s="75">
        <v>1</v>
      </c>
      <c r="J17" s="75">
        <v>1</v>
      </c>
      <c r="K17" s="75"/>
      <c r="L17" s="75" t="s">
        <v>103</v>
      </c>
      <c r="M17" s="81" t="s">
        <v>147</v>
      </c>
      <c r="N17" s="267">
        <v>45693</v>
      </c>
      <c r="O17" s="81"/>
      <c r="P17" s="75"/>
      <c r="Q17" s="81"/>
      <c r="R17" s="81"/>
    </row>
    <row r="18" spans="1:18" ht="14.25" x14ac:dyDescent="0.2">
      <c r="A18" s="201"/>
      <c r="B18" s="94" t="s">
        <v>118</v>
      </c>
      <c r="C18" s="75"/>
      <c r="D18" s="75"/>
      <c r="E18" s="75"/>
      <c r="F18" s="75"/>
      <c r="G18" s="75" t="s">
        <v>103</v>
      </c>
      <c r="H18" s="75"/>
      <c r="I18" s="75" t="s">
        <v>103</v>
      </c>
      <c r="J18" s="75"/>
      <c r="K18" s="75"/>
      <c r="L18" s="75" t="s">
        <v>103</v>
      </c>
      <c r="M18" s="75"/>
      <c r="N18" s="266"/>
      <c r="O18" s="75" t="s">
        <v>103</v>
      </c>
      <c r="P18" s="75"/>
      <c r="Q18" s="75" t="s">
        <v>103</v>
      </c>
      <c r="R18" s="75" t="s">
        <v>103</v>
      </c>
    </row>
    <row r="19" spans="1:18" ht="30" x14ac:dyDescent="0.2">
      <c r="A19" s="201"/>
      <c r="B19" s="93" t="s">
        <v>111</v>
      </c>
      <c r="C19" s="75"/>
      <c r="D19" s="75" t="s">
        <v>103</v>
      </c>
      <c r="E19" s="75"/>
      <c r="F19" s="75"/>
      <c r="G19" s="75">
        <v>1</v>
      </c>
      <c r="H19" s="75">
        <v>1</v>
      </c>
      <c r="I19" s="75">
        <v>1</v>
      </c>
      <c r="J19" s="75">
        <v>1</v>
      </c>
      <c r="K19" s="75"/>
      <c r="L19" s="75" t="s">
        <v>103</v>
      </c>
      <c r="M19" s="81" t="s">
        <v>148</v>
      </c>
      <c r="N19" s="267">
        <v>45707</v>
      </c>
      <c r="O19" s="81"/>
      <c r="P19" s="75"/>
      <c r="Q19" s="81"/>
      <c r="R19" s="81"/>
    </row>
    <row r="20" spans="1:18" ht="14.25" x14ac:dyDescent="0.2">
      <c r="A20" s="201"/>
      <c r="B20" s="94" t="s">
        <v>113</v>
      </c>
      <c r="C20" s="75"/>
      <c r="D20" s="75"/>
      <c r="E20" s="75"/>
      <c r="F20" s="75"/>
      <c r="G20" s="75" t="s">
        <v>103</v>
      </c>
      <c r="H20" s="75"/>
      <c r="I20" s="75" t="s">
        <v>103</v>
      </c>
      <c r="J20" s="75"/>
      <c r="K20" s="75"/>
      <c r="L20" s="75" t="s">
        <v>103</v>
      </c>
      <c r="M20" s="75"/>
      <c r="N20" s="266"/>
      <c r="O20" s="75" t="s">
        <v>103</v>
      </c>
      <c r="P20" s="75"/>
      <c r="Q20" s="75" t="s">
        <v>103</v>
      </c>
      <c r="R20" s="75" t="s">
        <v>103</v>
      </c>
    </row>
    <row r="21" spans="1:18" x14ac:dyDescent="0.2">
      <c r="A21" s="202"/>
      <c r="B21" s="93" t="s">
        <v>114</v>
      </c>
      <c r="C21" s="75"/>
      <c r="D21" s="75" t="s">
        <v>103</v>
      </c>
      <c r="E21" s="75"/>
      <c r="F21" s="75"/>
      <c r="G21" s="75">
        <v>1</v>
      </c>
      <c r="H21" s="75">
        <v>1</v>
      </c>
      <c r="I21" s="75">
        <v>0</v>
      </c>
      <c r="J21" s="75">
        <v>0</v>
      </c>
      <c r="K21" s="75">
        <v>1</v>
      </c>
      <c r="L21" s="75" t="s">
        <v>103</v>
      </c>
      <c r="M21" s="95" t="s">
        <v>166</v>
      </c>
      <c r="N21" s="267" t="s">
        <v>166</v>
      </c>
      <c r="O21" s="81"/>
      <c r="P21" s="75"/>
      <c r="Q21" s="81"/>
      <c r="R21" s="81"/>
    </row>
    <row r="22" spans="1:18" ht="14.25" x14ac:dyDescent="0.2">
      <c r="A22" s="109"/>
      <c r="B22" s="90" t="s">
        <v>143</v>
      </c>
      <c r="C22" s="75" t="s">
        <v>103</v>
      </c>
      <c r="D22" s="75" t="s">
        <v>103</v>
      </c>
      <c r="E22" s="75" t="s">
        <v>103</v>
      </c>
      <c r="F22" s="75" t="s">
        <v>103</v>
      </c>
      <c r="G22" s="75" t="s">
        <v>103</v>
      </c>
      <c r="H22" s="75" t="s">
        <v>103</v>
      </c>
      <c r="I22" s="75" t="s">
        <v>103</v>
      </c>
      <c r="J22" s="75" t="s">
        <v>103</v>
      </c>
      <c r="K22" s="75" t="s">
        <v>103</v>
      </c>
      <c r="L22" s="75" t="s">
        <v>103</v>
      </c>
      <c r="M22" s="75" t="s">
        <v>103</v>
      </c>
      <c r="N22" s="266" t="s">
        <v>103</v>
      </c>
      <c r="O22" s="92">
        <f>O6+O14</f>
        <v>490700</v>
      </c>
      <c r="P22" s="92"/>
      <c r="Q22" s="92">
        <f>Q6+Q14</f>
        <v>490700</v>
      </c>
      <c r="R22" s="92">
        <f>R6+R14</f>
        <v>156209.94</v>
      </c>
    </row>
  </sheetData>
  <mergeCells count="24">
    <mergeCell ref="A1:R1"/>
    <mergeCell ref="O2:P2"/>
    <mergeCell ref="Q2:R2"/>
    <mergeCell ref="E2:F2"/>
    <mergeCell ref="C2:C4"/>
    <mergeCell ref="G3:H3"/>
    <mergeCell ref="I3:J3"/>
    <mergeCell ref="F3:F4"/>
    <mergeCell ref="E3:E4"/>
    <mergeCell ref="D2:D4"/>
    <mergeCell ref="A14:A21"/>
    <mergeCell ref="A6:A13"/>
    <mergeCell ref="A2:A4"/>
    <mergeCell ref="B2:B4"/>
    <mergeCell ref="R3:R4"/>
    <mergeCell ref="Q3:Q4"/>
    <mergeCell ref="P3:P4"/>
    <mergeCell ref="O3:O4"/>
    <mergeCell ref="N3:N4"/>
    <mergeCell ref="M3:M4"/>
    <mergeCell ref="L3:L4"/>
    <mergeCell ref="K3:K4"/>
    <mergeCell ref="M2:N2"/>
    <mergeCell ref="G2:L2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N9" sqref="N9"/>
    </sheetView>
  </sheetViews>
  <sheetFormatPr defaultColWidth="9.140625" defaultRowHeight="15" x14ac:dyDescent="0.25"/>
  <cols>
    <col min="1" max="1" width="12.85546875" style="69" customWidth="1"/>
    <col min="2" max="2" width="29.5703125" style="110" customWidth="1"/>
    <col min="3" max="3" width="8.85546875" style="111" customWidth="1"/>
    <col min="4" max="4" width="14.28515625" style="111" customWidth="1"/>
    <col min="5" max="5" width="7.28515625" style="111" customWidth="1"/>
    <col min="6" max="6" width="5.85546875" style="111" customWidth="1"/>
    <col min="7" max="7" width="8.42578125" style="111" customWidth="1"/>
    <col min="8" max="8" width="6.85546875" style="111" customWidth="1"/>
    <col min="9" max="9" width="8.140625" style="111" customWidth="1"/>
    <col min="10" max="10" width="7.7109375" style="111" customWidth="1"/>
    <col min="11" max="11" width="7.140625" style="111" customWidth="1"/>
    <col min="12" max="12" width="7.5703125" style="111" customWidth="1"/>
    <col min="13" max="14" width="13.28515625" style="111" customWidth="1"/>
    <col min="15" max="15" width="10.140625" style="111" customWidth="1"/>
    <col min="16" max="16" width="6.85546875" style="111" customWidth="1"/>
    <col min="17" max="17" width="10.5703125" style="111" customWidth="1"/>
    <col min="18" max="18" width="10.7109375" style="111" customWidth="1"/>
    <col min="19" max="19" width="9.140625" style="111" bestFit="1" customWidth="1"/>
    <col min="20" max="16384" width="9.140625" style="111"/>
  </cols>
  <sheetData>
    <row r="1" spans="1:18" ht="14.25" x14ac:dyDescent="0.2">
      <c r="B1" s="112"/>
      <c r="C1" s="113"/>
      <c r="D1" s="113"/>
      <c r="E1" s="113"/>
      <c r="F1" s="113"/>
      <c r="G1" s="113" t="s">
        <v>195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77.25" customHeight="1" x14ac:dyDescent="0.2">
      <c r="A2" s="186" t="s">
        <v>75</v>
      </c>
      <c r="B2" s="197" t="s">
        <v>76</v>
      </c>
      <c r="C2" s="194" t="s">
        <v>77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195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114.75" x14ac:dyDescent="0.2">
      <c r="A4" s="187"/>
      <c r="B4" s="199"/>
      <c r="C4" s="196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9.5" customHeight="1" x14ac:dyDescent="0.2">
      <c r="A6" s="200" t="s">
        <v>150</v>
      </c>
      <c r="B6" s="121" t="s">
        <v>196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26</v>
      </c>
      <c r="H6" s="81">
        <v>26</v>
      </c>
      <c r="I6" s="81">
        <v>0</v>
      </c>
      <c r="J6" s="81">
        <v>0</v>
      </c>
      <c r="K6" s="81">
        <v>26</v>
      </c>
      <c r="L6" s="81"/>
      <c r="M6" s="81" t="s">
        <v>103</v>
      </c>
      <c r="N6" s="81" t="s">
        <v>103</v>
      </c>
      <c r="O6" s="92">
        <v>149500</v>
      </c>
      <c r="P6" s="92"/>
      <c r="Q6" s="92">
        <v>149500</v>
      </c>
      <c r="R6" s="92">
        <v>0</v>
      </c>
    </row>
    <row r="7" spans="1:18" ht="57" customHeight="1" x14ac:dyDescent="0.2">
      <c r="A7" s="201"/>
      <c r="B7" s="178" t="s">
        <v>197</v>
      </c>
      <c r="C7" s="75"/>
      <c r="D7" s="75" t="s">
        <v>103</v>
      </c>
      <c r="E7" s="75"/>
      <c r="F7" s="75"/>
      <c r="G7" s="75">
        <v>26</v>
      </c>
      <c r="H7" s="75">
        <v>26</v>
      </c>
      <c r="I7" s="75">
        <v>0</v>
      </c>
      <c r="J7" s="75">
        <v>0</v>
      </c>
      <c r="K7" s="75">
        <v>26</v>
      </c>
      <c r="L7" s="75" t="s">
        <v>103</v>
      </c>
      <c r="M7" s="81" t="s">
        <v>105</v>
      </c>
      <c r="N7" s="81" t="s">
        <v>105</v>
      </c>
      <c r="O7" s="81"/>
      <c r="P7" s="75"/>
      <c r="Q7" s="81"/>
      <c r="R7" s="81"/>
    </row>
    <row r="8" spans="1:18" ht="20.25" customHeight="1" x14ac:dyDescent="0.2">
      <c r="A8" s="201"/>
      <c r="B8" s="94" t="s">
        <v>117</v>
      </c>
      <c r="C8" s="75"/>
      <c r="D8" s="75"/>
      <c r="E8" s="75"/>
      <c r="F8" s="75"/>
      <c r="G8" s="75" t="s">
        <v>103</v>
      </c>
      <c r="H8" s="75"/>
      <c r="I8" s="75" t="s">
        <v>103</v>
      </c>
      <c r="J8" s="75"/>
      <c r="K8" s="75"/>
      <c r="L8" s="75" t="s">
        <v>103</v>
      </c>
      <c r="M8" s="75"/>
      <c r="N8" s="75"/>
      <c r="O8" s="75" t="s">
        <v>103</v>
      </c>
      <c r="P8" s="75"/>
      <c r="Q8" s="75" t="s">
        <v>103</v>
      </c>
      <c r="R8" s="75" t="s">
        <v>103</v>
      </c>
    </row>
    <row r="9" spans="1:18" ht="48.75" customHeight="1" x14ac:dyDescent="0.2">
      <c r="A9" s="201"/>
      <c r="B9" s="93" t="s">
        <v>198</v>
      </c>
      <c r="C9" s="75"/>
      <c r="D9" s="75" t="s">
        <v>103</v>
      </c>
      <c r="E9" s="75"/>
      <c r="F9" s="75"/>
      <c r="G9" s="75"/>
      <c r="H9" s="75"/>
      <c r="I9" s="75"/>
      <c r="J9" s="75"/>
      <c r="K9" s="75"/>
      <c r="L9" s="75" t="s">
        <v>103</v>
      </c>
      <c r="M9" s="81" t="s">
        <v>199</v>
      </c>
      <c r="N9" s="267">
        <v>45825</v>
      </c>
      <c r="O9" s="81"/>
      <c r="P9" s="75"/>
      <c r="Q9" s="81"/>
      <c r="R9" s="81"/>
    </row>
    <row r="10" spans="1:18" ht="15.75" customHeight="1" x14ac:dyDescent="0.2">
      <c r="A10" s="201"/>
      <c r="B10" s="94" t="s">
        <v>118</v>
      </c>
      <c r="C10" s="75"/>
      <c r="D10" s="75"/>
      <c r="E10" s="75"/>
      <c r="F10" s="75"/>
      <c r="G10" s="75" t="s">
        <v>103</v>
      </c>
      <c r="H10" s="75"/>
      <c r="I10" s="75" t="s">
        <v>103</v>
      </c>
      <c r="J10" s="75"/>
      <c r="K10" s="75"/>
      <c r="L10" s="75" t="s">
        <v>103</v>
      </c>
      <c r="M10" s="75"/>
      <c r="N10" s="75"/>
      <c r="O10" s="75" t="s">
        <v>103</v>
      </c>
      <c r="P10" s="75"/>
      <c r="Q10" s="75" t="s">
        <v>103</v>
      </c>
      <c r="R10" s="75" t="s">
        <v>103</v>
      </c>
    </row>
    <row r="11" spans="1:18" x14ac:dyDescent="0.2">
      <c r="A11" s="201"/>
      <c r="B11" s="93" t="s">
        <v>200</v>
      </c>
      <c r="C11" s="75"/>
      <c r="D11" s="75" t="s">
        <v>103</v>
      </c>
      <c r="E11" s="75"/>
      <c r="F11" s="75"/>
      <c r="G11" s="75"/>
      <c r="H11" s="75"/>
      <c r="I11" s="75"/>
      <c r="J11" s="75"/>
      <c r="K11" s="75"/>
      <c r="L11" s="75" t="s">
        <v>103</v>
      </c>
      <c r="M11" s="81" t="s">
        <v>201</v>
      </c>
      <c r="N11" s="81" t="s">
        <v>201</v>
      </c>
      <c r="O11" s="81"/>
      <c r="P11" s="75"/>
      <c r="Q11" s="81"/>
      <c r="R11" s="81"/>
    </row>
    <row r="12" spans="1:18" ht="14.25" x14ac:dyDescent="0.2">
      <c r="A12" s="201"/>
      <c r="B12" s="94" t="s">
        <v>113</v>
      </c>
      <c r="C12" s="75"/>
      <c r="D12" s="75"/>
      <c r="E12" s="75"/>
      <c r="F12" s="75"/>
      <c r="G12" s="75" t="s">
        <v>103</v>
      </c>
      <c r="H12" s="75"/>
      <c r="I12" s="75" t="s">
        <v>103</v>
      </c>
      <c r="J12" s="75"/>
      <c r="K12" s="75"/>
      <c r="L12" s="75" t="s">
        <v>103</v>
      </c>
      <c r="M12" s="75"/>
      <c r="N12" s="75"/>
      <c r="O12" s="75" t="s">
        <v>103</v>
      </c>
      <c r="P12" s="75"/>
      <c r="Q12" s="75" t="s">
        <v>103</v>
      </c>
      <c r="R12" s="75" t="s">
        <v>103</v>
      </c>
    </row>
    <row r="13" spans="1:18" x14ac:dyDescent="0.2">
      <c r="A13" s="202"/>
      <c r="B13" s="93" t="s">
        <v>202</v>
      </c>
      <c r="C13" s="75"/>
      <c r="D13" s="75" t="s">
        <v>103</v>
      </c>
      <c r="E13" s="75"/>
      <c r="F13" s="75"/>
      <c r="G13" s="75"/>
      <c r="H13" s="75"/>
      <c r="I13" s="75"/>
      <c r="J13" s="75"/>
      <c r="K13" s="75"/>
      <c r="L13" s="75" t="s">
        <v>103</v>
      </c>
      <c r="M13" s="81" t="s">
        <v>201</v>
      </c>
      <c r="N13" s="81" t="s">
        <v>201</v>
      </c>
      <c r="O13" s="81"/>
      <c r="P13" s="75"/>
      <c r="Q13" s="81"/>
      <c r="R13" s="81"/>
    </row>
    <row r="14" spans="1:18" ht="14.25" x14ac:dyDescent="0.2">
      <c r="A14" s="109"/>
      <c r="B14" s="90" t="s">
        <v>143</v>
      </c>
      <c r="C14" s="75" t="s">
        <v>103</v>
      </c>
      <c r="D14" s="75" t="s">
        <v>103</v>
      </c>
      <c r="E14" s="75" t="s">
        <v>103</v>
      </c>
      <c r="F14" s="75" t="s">
        <v>103</v>
      </c>
      <c r="G14" s="75" t="s">
        <v>103</v>
      </c>
      <c r="H14" s="75" t="s">
        <v>103</v>
      </c>
      <c r="I14" s="75" t="s">
        <v>103</v>
      </c>
      <c r="J14" s="75" t="s">
        <v>103</v>
      </c>
      <c r="K14" s="75" t="s">
        <v>103</v>
      </c>
      <c r="L14" s="75" t="s">
        <v>103</v>
      </c>
      <c r="M14" s="75" t="s">
        <v>103</v>
      </c>
      <c r="N14" s="75" t="s">
        <v>103</v>
      </c>
      <c r="O14" s="92">
        <f>O6</f>
        <v>149500</v>
      </c>
      <c r="P14" s="92"/>
      <c r="Q14" s="92">
        <f>Q6</f>
        <v>149500</v>
      </c>
      <c r="R14" s="92">
        <f>R6</f>
        <v>0</v>
      </c>
    </row>
  </sheetData>
  <mergeCells count="22">
    <mergeCell ref="I3:J3"/>
    <mergeCell ref="D2:D4"/>
    <mergeCell ref="E3:E4"/>
    <mergeCell ref="E2:F2"/>
    <mergeCell ref="G3:H3"/>
    <mergeCell ref="F3:F4"/>
    <mergeCell ref="A6:A13"/>
    <mergeCell ref="C2:C4"/>
    <mergeCell ref="A2:A4"/>
    <mergeCell ref="B2:B4"/>
    <mergeCell ref="Q2:R2"/>
    <mergeCell ref="R3:R4"/>
    <mergeCell ref="Q3:Q4"/>
    <mergeCell ref="P3:P4"/>
    <mergeCell ref="O2:P2"/>
    <mergeCell ref="O3:O4"/>
    <mergeCell ref="N3:N4"/>
    <mergeCell ref="M2:N2"/>
    <mergeCell ref="M3:M4"/>
    <mergeCell ref="L3:L4"/>
    <mergeCell ref="K3:K4"/>
    <mergeCell ref="G2:L2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workbookViewId="0">
      <pane ySplit="5" topLeftCell="A54" activePane="bottomLeft" state="frozen"/>
      <selection pane="bottomLeft" activeCell="N5" sqref="N1:N1048576"/>
    </sheetView>
  </sheetViews>
  <sheetFormatPr defaultColWidth="9.140625" defaultRowHeight="15" x14ac:dyDescent="0.25"/>
  <cols>
    <col min="1" max="1" width="12.42578125" style="122" customWidth="1"/>
    <col min="2" max="2" width="31.5703125" style="123" customWidth="1"/>
    <col min="3" max="13" width="12.42578125" style="72" customWidth="1"/>
    <col min="14" max="14" width="12.42578125" style="275" customWidth="1"/>
    <col min="15" max="18" width="12.42578125" style="72" customWidth="1"/>
    <col min="19" max="19" width="9.140625" style="73" bestFit="1" customWidth="1"/>
    <col min="20" max="16384" width="9.140625" style="73"/>
  </cols>
  <sheetData>
    <row r="1" spans="1:29" ht="15" customHeight="1" x14ac:dyDescent="0.2">
      <c r="A1" s="215" t="s">
        <v>203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7"/>
    </row>
    <row r="2" spans="1:29" ht="84.75" customHeight="1" x14ac:dyDescent="0.2">
      <c r="A2" s="218" t="s">
        <v>75</v>
      </c>
      <c r="B2" s="227" t="s">
        <v>76</v>
      </c>
      <c r="C2" s="232" t="s">
        <v>77</v>
      </c>
      <c r="D2" s="218" t="s">
        <v>78</v>
      </c>
      <c r="E2" s="218" t="s">
        <v>79</v>
      </c>
      <c r="F2" s="220"/>
      <c r="G2" s="218" t="s">
        <v>80</v>
      </c>
      <c r="H2" s="219"/>
      <c r="I2" s="219"/>
      <c r="J2" s="219"/>
      <c r="K2" s="219"/>
      <c r="L2" s="220"/>
      <c r="M2" s="218" t="s">
        <v>81</v>
      </c>
      <c r="N2" s="220"/>
      <c r="O2" s="218" t="s">
        <v>82</v>
      </c>
      <c r="P2" s="220"/>
      <c r="Q2" s="218" t="s">
        <v>83</v>
      </c>
      <c r="R2" s="220"/>
    </row>
    <row r="3" spans="1:29" ht="15" customHeight="1" x14ac:dyDescent="0.2">
      <c r="A3" s="230"/>
      <c r="B3" s="228"/>
      <c r="C3" s="233"/>
      <c r="D3" s="230"/>
      <c r="E3" s="218" t="s">
        <v>84</v>
      </c>
      <c r="F3" s="218" t="s">
        <v>85</v>
      </c>
      <c r="G3" s="218" t="s">
        <v>86</v>
      </c>
      <c r="H3" s="220"/>
      <c r="I3" s="218" t="s">
        <v>87</v>
      </c>
      <c r="J3" s="220"/>
      <c r="K3" s="218" t="s">
        <v>88</v>
      </c>
      <c r="L3" s="218" t="s">
        <v>89</v>
      </c>
      <c r="M3" s="218" t="s">
        <v>90</v>
      </c>
      <c r="N3" s="264" t="s">
        <v>91</v>
      </c>
      <c r="O3" s="218" t="s">
        <v>92</v>
      </c>
      <c r="P3" s="218" t="s">
        <v>93</v>
      </c>
      <c r="Q3" s="218" t="s">
        <v>94</v>
      </c>
      <c r="R3" s="218" t="s">
        <v>95</v>
      </c>
    </row>
    <row r="4" spans="1:29" ht="107.25" customHeight="1" x14ac:dyDescent="0.2">
      <c r="A4" s="231"/>
      <c r="B4" s="229"/>
      <c r="C4" s="234"/>
      <c r="D4" s="231"/>
      <c r="E4" s="231"/>
      <c r="F4" s="231"/>
      <c r="G4" s="79" t="s">
        <v>96</v>
      </c>
      <c r="H4" s="79" t="s">
        <v>97</v>
      </c>
      <c r="I4" s="79" t="str">
        <f>G4</f>
        <v>с даты заключения соглашения о предоставлении субсидии</v>
      </c>
      <c r="J4" s="79" t="s">
        <v>97</v>
      </c>
      <c r="K4" s="231"/>
      <c r="L4" s="231"/>
      <c r="M4" s="231"/>
      <c r="N4" s="265"/>
      <c r="O4" s="231"/>
      <c r="P4" s="231"/>
      <c r="Q4" s="231"/>
      <c r="R4" s="231"/>
    </row>
    <row r="5" spans="1:29" x14ac:dyDescent="0.2">
      <c r="A5" s="124">
        <v>1</v>
      </c>
      <c r="B5" s="78">
        <v>2</v>
      </c>
      <c r="C5" s="79">
        <v>3</v>
      </c>
      <c r="D5" s="79">
        <v>4</v>
      </c>
      <c r="E5" s="79">
        <v>5</v>
      </c>
      <c r="F5" s="79">
        <v>6</v>
      </c>
      <c r="G5" s="79">
        <v>7</v>
      </c>
      <c r="H5" s="79">
        <v>8</v>
      </c>
      <c r="I5" s="79">
        <v>9</v>
      </c>
      <c r="J5" s="79">
        <v>10</v>
      </c>
      <c r="K5" s="79">
        <v>11</v>
      </c>
      <c r="L5" s="79">
        <v>12</v>
      </c>
      <c r="M5" s="79">
        <v>13</v>
      </c>
      <c r="N5" s="266">
        <v>14</v>
      </c>
      <c r="O5" s="79">
        <v>15</v>
      </c>
      <c r="P5" s="79">
        <v>16</v>
      </c>
      <c r="Q5" s="79">
        <v>17</v>
      </c>
      <c r="R5" s="79">
        <v>18</v>
      </c>
    </row>
    <row r="6" spans="1:29" ht="99.75" customHeight="1" x14ac:dyDescent="0.2">
      <c r="A6" s="224" t="s">
        <v>136</v>
      </c>
      <c r="B6" s="125" t="s">
        <v>66</v>
      </c>
      <c r="C6" s="83" t="s">
        <v>100</v>
      </c>
      <c r="D6" s="126" t="s">
        <v>204</v>
      </c>
      <c r="E6" s="84" t="s">
        <v>102</v>
      </c>
      <c r="F6" s="83">
        <v>642</v>
      </c>
      <c r="G6" s="83">
        <v>14</v>
      </c>
      <c r="H6" s="83">
        <v>14</v>
      </c>
      <c r="I6" s="83">
        <v>6</v>
      </c>
      <c r="J6" s="83">
        <v>6</v>
      </c>
      <c r="K6" s="83">
        <v>8</v>
      </c>
      <c r="L6" s="83"/>
      <c r="M6" s="83" t="s">
        <v>122</v>
      </c>
      <c r="N6" s="263" t="s">
        <v>205</v>
      </c>
      <c r="O6" s="85">
        <v>9017050</v>
      </c>
      <c r="P6" s="85"/>
      <c r="Q6" s="85">
        <v>9017050</v>
      </c>
      <c r="R6" s="85">
        <v>4372761</v>
      </c>
    </row>
    <row r="7" spans="1:29" ht="18" customHeight="1" x14ac:dyDescent="0.2">
      <c r="A7" s="225"/>
      <c r="B7" s="127" t="s">
        <v>206</v>
      </c>
      <c r="C7" s="79"/>
      <c r="D7" s="81" t="s">
        <v>186</v>
      </c>
      <c r="E7" s="81" t="s">
        <v>186</v>
      </c>
      <c r="F7" s="81" t="s">
        <v>186</v>
      </c>
      <c r="G7" s="81" t="s">
        <v>186</v>
      </c>
      <c r="H7" s="81" t="s">
        <v>186</v>
      </c>
      <c r="I7" s="81" t="s">
        <v>186</v>
      </c>
      <c r="J7" s="81" t="s">
        <v>186</v>
      </c>
      <c r="K7" s="81" t="s">
        <v>186</v>
      </c>
      <c r="L7" s="81" t="s">
        <v>186</v>
      </c>
      <c r="M7" s="81" t="s">
        <v>186</v>
      </c>
      <c r="N7" s="263" t="s">
        <v>186</v>
      </c>
      <c r="O7" s="81" t="s">
        <v>186</v>
      </c>
      <c r="P7" s="81" t="s">
        <v>186</v>
      </c>
      <c r="Q7" s="81" t="s">
        <v>186</v>
      </c>
      <c r="R7" s="81" t="s">
        <v>186</v>
      </c>
    </row>
    <row r="8" spans="1:29" ht="72" customHeight="1" x14ac:dyDescent="0.2">
      <c r="A8" s="225"/>
      <c r="B8" s="128" t="s">
        <v>207</v>
      </c>
      <c r="C8" s="79"/>
      <c r="D8" s="79"/>
      <c r="E8" s="79"/>
      <c r="F8" s="79"/>
      <c r="G8" s="79">
        <v>14</v>
      </c>
      <c r="H8" s="79">
        <v>14</v>
      </c>
      <c r="I8" s="79">
        <v>6</v>
      </c>
      <c r="J8" s="79">
        <v>6</v>
      </c>
      <c r="K8" s="79">
        <v>8</v>
      </c>
      <c r="L8" s="79"/>
      <c r="M8" s="79"/>
      <c r="N8" s="263" t="s">
        <v>205</v>
      </c>
      <c r="O8" s="79"/>
      <c r="P8" s="79"/>
      <c r="Q8" s="79"/>
      <c r="R8" s="79"/>
    </row>
    <row r="9" spans="1:29" ht="24.75" customHeight="1" x14ac:dyDescent="0.2">
      <c r="A9" s="225"/>
      <c r="B9" s="129" t="s">
        <v>208</v>
      </c>
      <c r="C9" s="79"/>
      <c r="D9" s="79"/>
      <c r="E9" s="79"/>
      <c r="F9" s="79"/>
      <c r="G9" s="79">
        <v>1</v>
      </c>
      <c r="H9" s="79">
        <v>1</v>
      </c>
      <c r="I9" s="79">
        <v>1</v>
      </c>
      <c r="J9" s="79">
        <v>1</v>
      </c>
      <c r="K9" s="79">
        <v>0</v>
      </c>
      <c r="L9" s="79"/>
      <c r="M9" s="79" t="s">
        <v>209</v>
      </c>
      <c r="N9" s="276">
        <v>45673</v>
      </c>
      <c r="O9" s="83"/>
      <c r="P9" s="79"/>
      <c r="Q9" s="83"/>
      <c r="R9" s="83"/>
    </row>
    <row r="10" spans="1:29" ht="24.75" customHeight="1" x14ac:dyDescent="0.2">
      <c r="A10" s="225"/>
      <c r="B10" s="129" t="s">
        <v>210</v>
      </c>
      <c r="C10" s="79"/>
      <c r="D10" s="79"/>
      <c r="E10" s="79"/>
      <c r="F10" s="79"/>
      <c r="G10" s="79">
        <v>1</v>
      </c>
      <c r="H10" s="79">
        <v>1</v>
      </c>
      <c r="I10" s="79">
        <v>1</v>
      </c>
      <c r="J10" s="79">
        <v>1</v>
      </c>
      <c r="K10" s="79">
        <v>0</v>
      </c>
      <c r="L10" s="79"/>
      <c r="M10" s="79" t="s">
        <v>211</v>
      </c>
      <c r="N10" s="276">
        <v>45719</v>
      </c>
      <c r="O10" s="79"/>
      <c r="P10" s="79"/>
      <c r="Q10" s="79"/>
      <c r="R10" s="79"/>
    </row>
    <row r="11" spans="1:29" ht="12.75" x14ac:dyDescent="0.2">
      <c r="A11" s="225"/>
      <c r="B11" s="129" t="s">
        <v>212</v>
      </c>
      <c r="C11" s="79"/>
      <c r="D11" s="79"/>
      <c r="E11" s="79"/>
      <c r="F11" s="79"/>
      <c r="G11" s="79">
        <v>1</v>
      </c>
      <c r="H11" s="79">
        <v>1</v>
      </c>
      <c r="I11" s="79">
        <v>1</v>
      </c>
      <c r="J11" s="79">
        <v>1</v>
      </c>
      <c r="K11" s="79">
        <v>0</v>
      </c>
      <c r="L11" s="79"/>
      <c r="M11" s="79" t="s">
        <v>213</v>
      </c>
      <c r="N11" s="276">
        <v>45783</v>
      </c>
      <c r="O11" s="83"/>
      <c r="P11" s="79"/>
      <c r="Q11" s="83"/>
      <c r="R11" s="83"/>
    </row>
    <row r="12" spans="1:29" ht="12.75" x14ac:dyDescent="0.2">
      <c r="A12" s="225"/>
      <c r="B12" s="129" t="s">
        <v>214</v>
      </c>
      <c r="C12" s="79"/>
      <c r="D12" s="79"/>
      <c r="E12" s="79"/>
      <c r="F12" s="79"/>
      <c r="G12" s="79">
        <v>1</v>
      </c>
      <c r="H12" s="79">
        <v>1</v>
      </c>
      <c r="I12" s="79">
        <v>1</v>
      </c>
      <c r="J12" s="79">
        <v>1</v>
      </c>
      <c r="K12" s="79">
        <v>0</v>
      </c>
      <c r="L12" s="79"/>
      <c r="M12" s="79" t="s">
        <v>215</v>
      </c>
      <c r="N12" s="276">
        <v>45790</v>
      </c>
      <c r="O12" s="79"/>
      <c r="P12" s="79"/>
      <c r="Q12" s="79"/>
      <c r="R12" s="79"/>
    </row>
    <row r="13" spans="1:29" ht="12.75" x14ac:dyDescent="0.2">
      <c r="A13" s="225"/>
      <c r="B13" s="129" t="s">
        <v>216</v>
      </c>
      <c r="C13" s="79"/>
      <c r="D13" s="79"/>
      <c r="E13" s="79"/>
      <c r="F13" s="79"/>
      <c r="G13" s="79">
        <v>1</v>
      </c>
      <c r="H13" s="79">
        <v>1</v>
      </c>
      <c r="I13" s="79">
        <v>1</v>
      </c>
      <c r="J13" s="79">
        <v>1</v>
      </c>
      <c r="K13" s="79">
        <v>0</v>
      </c>
      <c r="L13" s="79"/>
      <c r="M13" s="79" t="s">
        <v>217</v>
      </c>
      <c r="N13" s="276">
        <v>45824</v>
      </c>
      <c r="O13" s="83"/>
      <c r="P13" s="79"/>
      <c r="Q13" s="83"/>
      <c r="R13" s="83"/>
    </row>
    <row r="14" spans="1:29" ht="12.75" x14ac:dyDescent="0.2">
      <c r="A14" s="225"/>
      <c r="B14" s="129" t="s">
        <v>218</v>
      </c>
      <c r="C14" s="129"/>
      <c r="D14" s="129"/>
      <c r="E14" s="129"/>
      <c r="F14" s="129"/>
      <c r="G14" s="79">
        <v>1</v>
      </c>
      <c r="H14" s="79">
        <v>1</v>
      </c>
      <c r="I14" s="129"/>
      <c r="J14" s="129"/>
      <c r="K14" s="79">
        <v>1</v>
      </c>
      <c r="L14" s="129"/>
      <c r="M14" s="79" t="s">
        <v>219</v>
      </c>
      <c r="N14" s="266" t="s">
        <v>219</v>
      </c>
      <c r="O14" s="129"/>
      <c r="P14" s="129"/>
      <c r="Q14" s="129"/>
      <c r="R14" s="129"/>
    </row>
    <row r="15" spans="1:29" s="130" customFormat="1" ht="25.5" x14ac:dyDescent="0.25">
      <c r="A15" s="225"/>
      <c r="B15" s="131" t="s">
        <v>220</v>
      </c>
      <c r="C15" s="132"/>
      <c r="D15" s="132"/>
      <c r="E15" s="132"/>
      <c r="F15" s="132"/>
      <c r="G15" s="79">
        <v>1</v>
      </c>
      <c r="H15" s="79">
        <v>1</v>
      </c>
      <c r="I15" s="132">
        <v>1</v>
      </c>
      <c r="J15" s="132">
        <v>1</v>
      </c>
      <c r="K15" s="79">
        <v>0</v>
      </c>
      <c r="L15" s="132"/>
      <c r="M15" s="79" t="s">
        <v>221</v>
      </c>
      <c r="N15" s="266" t="s">
        <v>222</v>
      </c>
      <c r="O15" s="132"/>
      <c r="P15" s="132"/>
      <c r="Q15" s="132"/>
      <c r="R15" s="132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1:29" ht="12.75" x14ac:dyDescent="0.2">
      <c r="A16" s="225"/>
      <c r="B16" s="134" t="s">
        <v>223</v>
      </c>
      <c r="C16" s="129"/>
      <c r="D16" s="129"/>
      <c r="E16" s="129"/>
      <c r="F16" s="129"/>
      <c r="G16" s="79">
        <v>1</v>
      </c>
      <c r="H16" s="79">
        <v>1</v>
      </c>
      <c r="I16" s="132">
        <v>0</v>
      </c>
      <c r="J16" s="132">
        <v>0</v>
      </c>
      <c r="K16" s="79">
        <v>1</v>
      </c>
      <c r="L16" s="129"/>
      <c r="M16" s="79" t="s">
        <v>224</v>
      </c>
      <c r="N16" s="266" t="s">
        <v>224</v>
      </c>
      <c r="O16" s="129"/>
      <c r="P16" s="129"/>
      <c r="Q16" s="129"/>
      <c r="R16" s="129"/>
    </row>
    <row r="17" spans="1:18" ht="12.75" x14ac:dyDescent="0.2">
      <c r="A17" s="225"/>
      <c r="B17" s="134" t="s">
        <v>225</v>
      </c>
      <c r="C17" s="129"/>
      <c r="D17" s="129"/>
      <c r="E17" s="129"/>
      <c r="F17" s="129"/>
      <c r="G17" s="79">
        <v>1</v>
      </c>
      <c r="H17" s="79">
        <v>1</v>
      </c>
      <c r="I17" s="132">
        <v>0</v>
      </c>
      <c r="J17" s="132">
        <v>0</v>
      </c>
      <c r="K17" s="79">
        <v>1</v>
      </c>
      <c r="L17" s="129"/>
      <c r="M17" s="79" t="s">
        <v>224</v>
      </c>
      <c r="N17" s="266" t="s">
        <v>224</v>
      </c>
      <c r="O17" s="129"/>
      <c r="P17" s="129"/>
      <c r="Q17" s="129"/>
      <c r="R17" s="129"/>
    </row>
    <row r="18" spans="1:18" ht="12.75" x14ac:dyDescent="0.2">
      <c r="A18" s="225"/>
      <c r="B18" s="129" t="s">
        <v>226</v>
      </c>
      <c r="C18" s="129"/>
      <c r="D18" s="129"/>
      <c r="E18" s="129"/>
      <c r="F18" s="129"/>
      <c r="G18" s="79">
        <v>1</v>
      </c>
      <c r="H18" s="79">
        <v>1</v>
      </c>
      <c r="I18" s="132">
        <v>0</v>
      </c>
      <c r="J18" s="132">
        <v>0</v>
      </c>
      <c r="K18" s="79">
        <v>1</v>
      </c>
      <c r="L18" s="129"/>
      <c r="M18" s="79" t="s">
        <v>227</v>
      </c>
      <c r="N18" s="266" t="s">
        <v>227</v>
      </c>
      <c r="O18" s="129"/>
      <c r="P18" s="129"/>
      <c r="Q18" s="129"/>
      <c r="R18" s="129"/>
    </row>
    <row r="19" spans="1:18" ht="12.75" x14ac:dyDescent="0.2">
      <c r="A19" s="225"/>
      <c r="B19" s="129" t="s">
        <v>228</v>
      </c>
      <c r="C19" s="129"/>
      <c r="D19" s="129"/>
      <c r="E19" s="129"/>
      <c r="F19" s="129"/>
      <c r="G19" s="79">
        <v>1</v>
      </c>
      <c r="H19" s="79">
        <v>1</v>
      </c>
      <c r="I19" s="132">
        <v>0</v>
      </c>
      <c r="J19" s="132">
        <v>0</v>
      </c>
      <c r="K19" s="79">
        <v>1</v>
      </c>
      <c r="L19" s="129"/>
      <c r="M19" s="79" t="s">
        <v>229</v>
      </c>
      <c r="N19" s="266" t="s">
        <v>229</v>
      </c>
      <c r="O19" s="129"/>
      <c r="P19" s="129"/>
      <c r="Q19" s="129"/>
      <c r="R19" s="129"/>
    </row>
    <row r="20" spans="1:18" ht="12.75" x14ac:dyDescent="0.2">
      <c r="A20" s="225"/>
      <c r="B20" s="134" t="s">
        <v>230</v>
      </c>
      <c r="C20" s="129"/>
      <c r="D20" s="129"/>
      <c r="E20" s="129"/>
      <c r="F20" s="129"/>
      <c r="G20" s="79">
        <v>1</v>
      </c>
      <c r="H20" s="79">
        <v>1</v>
      </c>
      <c r="I20" s="132">
        <v>0</v>
      </c>
      <c r="J20" s="132">
        <v>0</v>
      </c>
      <c r="K20" s="79">
        <v>1</v>
      </c>
      <c r="L20" s="129"/>
      <c r="M20" s="79" t="s">
        <v>231</v>
      </c>
      <c r="N20" s="266" t="s">
        <v>231</v>
      </c>
      <c r="O20" s="129"/>
      <c r="P20" s="129"/>
      <c r="Q20" s="129"/>
      <c r="R20" s="129"/>
    </row>
    <row r="21" spans="1:18" ht="12.75" x14ac:dyDescent="0.2">
      <c r="A21" s="225"/>
      <c r="B21" s="134" t="s">
        <v>232</v>
      </c>
      <c r="C21" s="129"/>
      <c r="D21" s="129"/>
      <c r="E21" s="129"/>
      <c r="F21" s="129"/>
      <c r="G21" s="79">
        <v>1</v>
      </c>
      <c r="H21" s="79">
        <v>1</v>
      </c>
      <c r="I21" s="132">
        <v>0</v>
      </c>
      <c r="J21" s="132">
        <v>0</v>
      </c>
      <c r="K21" s="79">
        <v>1</v>
      </c>
      <c r="L21" s="129"/>
      <c r="M21" s="79" t="s">
        <v>233</v>
      </c>
      <c r="N21" s="266" t="s">
        <v>233</v>
      </c>
      <c r="O21" s="129"/>
      <c r="P21" s="129"/>
      <c r="Q21" s="129"/>
      <c r="R21" s="129"/>
    </row>
    <row r="22" spans="1:18" ht="12.75" x14ac:dyDescent="0.2">
      <c r="A22" s="225"/>
      <c r="B22" s="134" t="s">
        <v>234</v>
      </c>
      <c r="C22" s="129"/>
      <c r="D22" s="129"/>
      <c r="E22" s="129"/>
      <c r="F22" s="129"/>
      <c r="G22" s="79">
        <v>1</v>
      </c>
      <c r="H22" s="79">
        <v>1</v>
      </c>
      <c r="I22" s="132">
        <v>0</v>
      </c>
      <c r="J22" s="132">
        <v>0</v>
      </c>
      <c r="K22" s="79">
        <v>1</v>
      </c>
      <c r="L22" s="129"/>
      <c r="M22" s="79" t="s">
        <v>235</v>
      </c>
      <c r="N22" s="266" t="s">
        <v>235</v>
      </c>
      <c r="O22" s="129"/>
      <c r="P22" s="129"/>
      <c r="Q22" s="129"/>
      <c r="R22" s="129"/>
    </row>
    <row r="23" spans="1:18" ht="14.25" x14ac:dyDescent="0.2">
      <c r="A23" s="225"/>
      <c r="B23" s="127" t="s">
        <v>236</v>
      </c>
      <c r="C23" s="129"/>
      <c r="D23" s="81" t="s">
        <v>186</v>
      </c>
      <c r="E23" s="81" t="s">
        <v>186</v>
      </c>
      <c r="F23" s="81" t="s">
        <v>186</v>
      </c>
      <c r="G23" s="81" t="s">
        <v>186</v>
      </c>
      <c r="H23" s="81" t="s">
        <v>186</v>
      </c>
      <c r="I23" s="81" t="s">
        <v>186</v>
      </c>
      <c r="J23" s="81" t="s">
        <v>186</v>
      </c>
      <c r="K23" s="81" t="s">
        <v>186</v>
      </c>
      <c r="L23" s="81" t="s">
        <v>186</v>
      </c>
      <c r="M23" s="81" t="s">
        <v>186</v>
      </c>
      <c r="N23" s="263" t="s">
        <v>186</v>
      </c>
      <c r="O23" s="81" t="s">
        <v>186</v>
      </c>
      <c r="P23" s="81" t="s">
        <v>186</v>
      </c>
      <c r="Q23" s="81" t="s">
        <v>186</v>
      </c>
      <c r="R23" s="81" t="s">
        <v>186</v>
      </c>
    </row>
    <row r="24" spans="1:18" ht="46.5" customHeight="1" x14ac:dyDescent="0.2">
      <c r="A24" s="225"/>
      <c r="B24" s="128" t="s">
        <v>237</v>
      </c>
      <c r="C24" s="129"/>
      <c r="D24" s="129"/>
      <c r="E24" s="129"/>
      <c r="F24" s="129"/>
      <c r="G24" s="132">
        <v>14</v>
      </c>
      <c r="H24" s="132">
        <v>14</v>
      </c>
      <c r="I24" s="132">
        <v>6</v>
      </c>
      <c r="J24" s="132">
        <v>6</v>
      </c>
      <c r="K24" s="132">
        <v>8</v>
      </c>
      <c r="L24" s="129"/>
      <c r="M24" s="129"/>
      <c r="N24" s="263" t="s">
        <v>205</v>
      </c>
      <c r="O24" s="129"/>
      <c r="P24" s="129"/>
      <c r="Q24" s="129"/>
      <c r="R24" s="129"/>
    </row>
    <row r="25" spans="1:18" ht="12.75" x14ac:dyDescent="0.2">
      <c r="A25" s="225"/>
      <c r="B25" s="129" t="s">
        <v>208</v>
      </c>
      <c r="C25" s="129"/>
      <c r="D25" s="129"/>
      <c r="E25" s="129"/>
      <c r="F25" s="129"/>
      <c r="G25" s="79">
        <v>1</v>
      </c>
      <c r="H25" s="79">
        <v>1</v>
      </c>
      <c r="I25" s="79">
        <v>1</v>
      </c>
      <c r="J25" s="79">
        <v>1</v>
      </c>
      <c r="K25" s="79">
        <v>0</v>
      </c>
      <c r="L25" s="129"/>
      <c r="M25" s="79" t="s">
        <v>209</v>
      </c>
      <c r="N25" s="276">
        <v>45673</v>
      </c>
      <c r="O25" s="129"/>
      <c r="P25" s="129"/>
      <c r="Q25" s="129"/>
      <c r="R25" s="129"/>
    </row>
    <row r="26" spans="1:18" ht="12.75" x14ac:dyDescent="0.2">
      <c r="A26" s="225"/>
      <c r="B26" s="129" t="s">
        <v>210</v>
      </c>
      <c r="C26" s="129"/>
      <c r="D26" s="129"/>
      <c r="E26" s="129"/>
      <c r="F26" s="129"/>
      <c r="G26" s="79">
        <v>1</v>
      </c>
      <c r="H26" s="79">
        <v>1</v>
      </c>
      <c r="I26" s="79">
        <v>1</v>
      </c>
      <c r="J26" s="79">
        <v>1</v>
      </c>
      <c r="K26" s="79">
        <v>0</v>
      </c>
      <c r="L26" s="129"/>
      <c r="M26" s="79" t="s">
        <v>211</v>
      </c>
      <c r="N26" s="276">
        <v>45719</v>
      </c>
      <c r="O26" s="129"/>
      <c r="P26" s="129"/>
      <c r="Q26" s="129"/>
      <c r="R26" s="129"/>
    </row>
    <row r="27" spans="1:18" ht="12.75" x14ac:dyDescent="0.2">
      <c r="A27" s="225"/>
      <c r="B27" s="129" t="s">
        <v>212</v>
      </c>
      <c r="C27" s="129"/>
      <c r="D27" s="129"/>
      <c r="E27" s="129"/>
      <c r="F27" s="129"/>
      <c r="G27" s="79">
        <v>1</v>
      </c>
      <c r="H27" s="79">
        <v>1</v>
      </c>
      <c r="I27" s="79">
        <v>1</v>
      </c>
      <c r="J27" s="79">
        <v>1</v>
      </c>
      <c r="K27" s="79">
        <v>0</v>
      </c>
      <c r="L27" s="129"/>
      <c r="M27" s="79" t="s">
        <v>213</v>
      </c>
      <c r="N27" s="276">
        <v>45776</v>
      </c>
      <c r="O27" s="129"/>
      <c r="P27" s="129"/>
      <c r="Q27" s="129"/>
      <c r="R27" s="129"/>
    </row>
    <row r="28" spans="1:18" ht="12.75" x14ac:dyDescent="0.2">
      <c r="A28" s="225"/>
      <c r="B28" s="129" t="s">
        <v>214</v>
      </c>
      <c r="C28" s="129"/>
      <c r="D28" s="129"/>
      <c r="E28" s="129"/>
      <c r="F28" s="129"/>
      <c r="G28" s="79">
        <v>1</v>
      </c>
      <c r="H28" s="79">
        <v>1</v>
      </c>
      <c r="I28" s="79">
        <v>1</v>
      </c>
      <c r="J28" s="79">
        <v>1</v>
      </c>
      <c r="K28" s="79">
        <v>0</v>
      </c>
      <c r="L28" s="129"/>
      <c r="M28" s="79" t="s">
        <v>215</v>
      </c>
      <c r="N28" s="276">
        <v>45784</v>
      </c>
      <c r="O28" s="129"/>
      <c r="P28" s="129"/>
      <c r="Q28" s="129"/>
      <c r="R28" s="129"/>
    </row>
    <row r="29" spans="1:18" ht="12.75" x14ac:dyDescent="0.2">
      <c r="A29" s="225"/>
      <c r="B29" s="129" t="s">
        <v>216</v>
      </c>
      <c r="C29" s="129"/>
      <c r="D29" s="129"/>
      <c r="E29" s="129"/>
      <c r="F29" s="129"/>
      <c r="G29" s="79">
        <v>1</v>
      </c>
      <c r="H29" s="79">
        <v>1</v>
      </c>
      <c r="I29" s="79">
        <v>1</v>
      </c>
      <c r="J29" s="79">
        <v>1</v>
      </c>
      <c r="K29" s="79">
        <v>0</v>
      </c>
      <c r="L29" s="129"/>
      <c r="M29" s="79" t="s">
        <v>217</v>
      </c>
      <c r="N29" s="276">
        <v>45819</v>
      </c>
      <c r="O29" s="129"/>
      <c r="P29" s="129"/>
      <c r="Q29" s="129"/>
      <c r="R29" s="129"/>
    </row>
    <row r="30" spans="1:18" ht="12.75" x14ac:dyDescent="0.2">
      <c r="A30" s="225"/>
      <c r="B30" s="134" t="s">
        <v>218</v>
      </c>
      <c r="C30" s="129"/>
      <c r="D30" s="129"/>
      <c r="E30" s="129"/>
      <c r="F30" s="129"/>
      <c r="G30" s="79">
        <v>1</v>
      </c>
      <c r="H30" s="79">
        <v>1</v>
      </c>
      <c r="I30" s="79">
        <v>0</v>
      </c>
      <c r="J30" s="79">
        <v>0</v>
      </c>
      <c r="K30" s="79">
        <v>1</v>
      </c>
      <c r="L30" s="129"/>
      <c r="M30" s="79" t="s">
        <v>219</v>
      </c>
      <c r="N30" s="266" t="s">
        <v>219</v>
      </c>
      <c r="O30" s="129"/>
      <c r="P30" s="129"/>
      <c r="Q30" s="129"/>
      <c r="R30" s="129"/>
    </row>
    <row r="31" spans="1:18" ht="12.75" x14ac:dyDescent="0.2">
      <c r="A31" s="225"/>
      <c r="B31" s="134" t="s">
        <v>220</v>
      </c>
      <c r="C31" s="129"/>
      <c r="D31" s="129"/>
      <c r="E31" s="129"/>
      <c r="F31" s="129"/>
      <c r="G31" s="79">
        <v>1</v>
      </c>
      <c r="H31" s="79">
        <v>1</v>
      </c>
      <c r="I31" s="132">
        <v>1</v>
      </c>
      <c r="J31" s="132">
        <v>1</v>
      </c>
      <c r="K31" s="79">
        <v>0</v>
      </c>
      <c r="L31" s="129"/>
      <c r="M31" s="79" t="s">
        <v>221</v>
      </c>
      <c r="N31" s="276">
        <v>45836</v>
      </c>
      <c r="O31" s="129"/>
      <c r="P31" s="129"/>
      <c r="Q31" s="129"/>
      <c r="R31" s="129"/>
    </row>
    <row r="32" spans="1:18" ht="12.75" x14ac:dyDescent="0.2">
      <c r="A32" s="225"/>
      <c r="B32" s="134" t="s">
        <v>223</v>
      </c>
      <c r="C32" s="129"/>
      <c r="D32" s="129"/>
      <c r="E32" s="129"/>
      <c r="F32" s="129"/>
      <c r="G32" s="79">
        <v>1</v>
      </c>
      <c r="H32" s="79">
        <v>1</v>
      </c>
      <c r="I32" s="132">
        <v>0</v>
      </c>
      <c r="J32" s="132">
        <v>0</v>
      </c>
      <c r="K32" s="79">
        <v>1</v>
      </c>
      <c r="L32" s="129"/>
      <c r="M32" s="79" t="s">
        <v>224</v>
      </c>
      <c r="N32" s="266" t="s">
        <v>224</v>
      </c>
      <c r="O32" s="129"/>
      <c r="P32" s="129"/>
      <c r="Q32" s="129"/>
      <c r="R32" s="129"/>
    </row>
    <row r="33" spans="1:18" ht="12.75" x14ac:dyDescent="0.2">
      <c r="A33" s="225"/>
      <c r="B33" s="134" t="s">
        <v>225</v>
      </c>
      <c r="C33" s="129"/>
      <c r="D33" s="129"/>
      <c r="E33" s="129"/>
      <c r="F33" s="129"/>
      <c r="G33" s="79">
        <v>1</v>
      </c>
      <c r="H33" s="79">
        <v>1</v>
      </c>
      <c r="I33" s="132">
        <v>0</v>
      </c>
      <c r="J33" s="132">
        <v>0</v>
      </c>
      <c r="K33" s="79">
        <v>1</v>
      </c>
      <c r="L33" s="129"/>
      <c r="M33" s="79" t="s">
        <v>224</v>
      </c>
      <c r="N33" s="266" t="s">
        <v>224</v>
      </c>
      <c r="O33" s="129"/>
      <c r="P33" s="129"/>
      <c r="Q33" s="129"/>
      <c r="R33" s="129"/>
    </row>
    <row r="34" spans="1:18" ht="12.75" x14ac:dyDescent="0.2">
      <c r="A34" s="225"/>
      <c r="B34" s="129" t="s">
        <v>226</v>
      </c>
      <c r="C34" s="129"/>
      <c r="D34" s="129"/>
      <c r="E34" s="129"/>
      <c r="F34" s="129"/>
      <c r="G34" s="79">
        <v>1</v>
      </c>
      <c r="H34" s="79">
        <v>1</v>
      </c>
      <c r="I34" s="132">
        <v>0</v>
      </c>
      <c r="J34" s="132">
        <v>0</v>
      </c>
      <c r="K34" s="79">
        <v>1</v>
      </c>
      <c r="L34" s="129"/>
      <c r="M34" s="79" t="s">
        <v>227</v>
      </c>
      <c r="N34" s="266" t="s">
        <v>227</v>
      </c>
      <c r="O34" s="129"/>
      <c r="P34" s="129"/>
      <c r="Q34" s="129"/>
      <c r="R34" s="129"/>
    </row>
    <row r="35" spans="1:18" ht="12.75" x14ac:dyDescent="0.2">
      <c r="A35" s="225"/>
      <c r="B35" s="129" t="s">
        <v>228</v>
      </c>
      <c r="C35" s="129"/>
      <c r="D35" s="129"/>
      <c r="E35" s="129"/>
      <c r="F35" s="129"/>
      <c r="G35" s="79">
        <v>1</v>
      </c>
      <c r="H35" s="79">
        <v>1</v>
      </c>
      <c r="I35" s="132">
        <v>0</v>
      </c>
      <c r="J35" s="132">
        <v>0</v>
      </c>
      <c r="K35" s="79">
        <v>1</v>
      </c>
      <c r="L35" s="129"/>
      <c r="M35" s="79" t="s">
        <v>229</v>
      </c>
      <c r="N35" s="266" t="s">
        <v>229</v>
      </c>
      <c r="O35" s="129"/>
      <c r="P35" s="129"/>
      <c r="Q35" s="129"/>
      <c r="R35" s="129"/>
    </row>
    <row r="36" spans="1:18" ht="12.75" x14ac:dyDescent="0.2">
      <c r="A36" s="225"/>
      <c r="B36" s="134" t="s">
        <v>230</v>
      </c>
      <c r="C36" s="129"/>
      <c r="D36" s="129"/>
      <c r="E36" s="129"/>
      <c r="F36" s="129"/>
      <c r="G36" s="79">
        <v>1</v>
      </c>
      <c r="H36" s="79">
        <v>1</v>
      </c>
      <c r="I36" s="132">
        <v>0</v>
      </c>
      <c r="J36" s="132">
        <v>0</v>
      </c>
      <c r="K36" s="79">
        <v>1</v>
      </c>
      <c r="L36" s="129"/>
      <c r="M36" s="79" t="s">
        <v>231</v>
      </c>
      <c r="N36" s="266" t="s">
        <v>231</v>
      </c>
      <c r="O36" s="129"/>
      <c r="P36" s="129"/>
      <c r="Q36" s="129"/>
      <c r="R36" s="129"/>
    </row>
    <row r="37" spans="1:18" ht="12.75" x14ac:dyDescent="0.2">
      <c r="A37" s="225"/>
      <c r="B37" s="134" t="s">
        <v>232</v>
      </c>
      <c r="C37" s="129"/>
      <c r="D37" s="129"/>
      <c r="E37" s="129"/>
      <c r="F37" s="129"/>
      <c r="G37" s="79">
        <v>1</v>
      </c>
      <c r="H37" s="79">
        <v>1</v>
      </c>
      <c r="I37" s="132">
        <v>0</v>
      </c>
      <c r="J37" s="132">
        <v>0</v>
      </c>
      <c r="K37" s="79">
        <v>1</v>
      </c>
      <c r="L37" s="129"/>
      <c r="M37" s="79" t="s">
        <v>233</v>
      </c>
      <c r="N37" s="266" t="s">
        <v>233</v>
      </c>
      <c r="O37" s="129"/>
      <c r="P37" s="129"/>
      <c r="Q37" s="129"/>
      <c r="R37" s="129"/>
    </row>
    <row r="38" spans="1:18" ht="12.75" x14ac:dyDescent="0.2">
      <c r="A38" s="225"/>
      <c r="B38" s="134" t="s">
        <v>234</v>
      </c>
      <c r="C38" s="129"/>
      <c r="D38" s="129"/>
      <c r="E38" s="129"/>
      <c r="F38" s="129"/>
      <c r="G38" s="79">
        <v>1</v>
      </c>
      <c r="H38" s="79">
        <v>1</v>
      </c>
      <c r="I38" s="132">
        <v>0</v>
      </c>
      <c r="J38" s="132">
        <v>0</v>
      </c>
      <c r="K38" s="79">
        <v>1</v>
      </c>
      <c r="L38" s="129"/>
      <c r="M38" s="79" t="s">
        <v>235</v>
      </c>
      <c r="N38" s="266" t="s">
        <v>235</v>
      </c>
      <c r="O38" s="129"/>
      <c r="P38" s="129"/>
      <c r="Q38" s="129"/>
      <c r="R38" s="129"/>
    </row>
    <row r="39" spans="1:18" ht="14.25" x14ac:dyDescent="0.2">
      <c r="A39" s="225"/>
      <c r="B39" s="127" t="s">
        <v>238</v>
      </c>
      <c r="C39" s="129"/>
      <c r="D39" s="81" t="s">
        <v>186</v>
      </c>
      <c r="E39" s="81" t="s">
        <v>186</v>
      </c>
      <c r="F39" s="81" t="s">
        <v>186</v>
      </c>
      <c r="G39" s="81" t="s">
        <v>186</v>
      </c>
      <c r="H39" s="81" t="s">
        <v>186</v>
      </c>
      <c r="I39" s="81" t="s">
        <v>186</v>
      </c>
      <c r="J39" s="81" t="s">
        <v>186</v>
      </c>
      <c r="K39" s="81" t="s">
        <v>186</v>
      </c>
      <c r="L39" s="81" t="s">
        <v>186</v>
      </c>
      <c r="M39" s="81" t="s">
        <v>186</v>
      </c>
      <c r="N39" s="263" t="s">
        <v>186</v>
      </c>
      <c r="O39" s="81" t="s">
        <v>186</v>
      </c>
      <c r="P39" s="81" t="s">
        <v>186</v>
      </c>
      <c r="Q39" s="81" t="s">
        <v>186</v>
      </c>
      <c r="R39" s="81" t="s">
        <v>186</v>
      </c>
    </row>
    <row r="40" spans="1:18" ht="33.200000000000003" customHeight="1" x14ac:dyDescent="0.2">
      <c r="A40" s="225"/>
      <c r="B40" s="135" t="s">
        <v>239</v>
      </c>
      <c r="C40" s="129"/>
      <c r="D40" s="129"/>
      <c r="E40" s="129"/>
      <c r="F40" s="129"/>
      <c r="G40" s="79">
        <v>14</v>
      </c>
      <c r="H40" s="79">
        <v>14</v>
      </c>
      <c r="I40" s="79">
        <v>6</v>
      </c>
      <c r="J40" s="79">
        <v>6</v>
      </c>
      <c r="K40" s="79">
        <v>8</v>
      </c>
      <c r="L40" s="129"/>
      <c r="M40" s="129"/>
      <c r="N40" s="263" t="s">
        <v>205</v>
      </c>
      <c r="O40" s="129"/>
      <c r="P40" s="129"/>
      <c r="Q40" s="129"/>
      <c r="R40" s="129"/>
    </row>
    <row r="41" spans="1:18" ht="12.75" x14ac:dyDescent="0.2">
      <c r="A41" s="225"/>
      <c r="B41" s="129" t="s">
        <v>208</v>
      </c>
      <c r="C41" s="129"/>
      <c r="D41" s="129"/>
      <c r="E41" s="129"/>
      <c r="F41" s="129"/>
      <c r="G41" s="79">
        <v>1</v>
      </c>
      <c r="H41" s="79">
        <v>1</v>
      </c>
      <c r="I41" s="79">
        <v>1</v>
      </c>
      <c r="J41" s="79">
        <v>1</v>
      </c>
      <c r="K41" s="79">
        <v>0</v>
      </c>
      <c r="L41" s="129"/>
      <c r="M41" s="79" t="s">
        <v>240</v>
      </c>
      <c r="N41" s="276">
        <v>45685</v>
      </c>
      <c r="O41" s="129"/>
      <c r="P41" s="129"/>
      <c r="Q41" s="129"/>
      <c r="R41" s="129"/>
    </row>
    <row r="42" spans="1:18" ht="12.75" x14ac:dyDescent="0.2">
      <c r="A42" s="225"/>
      <c r="B42" s="129" t="s">
        <v>210</v>
      </c>
      <c r="C42" s="129"/>
      <c r="D42" s="129"/>
      <c r="E42" s="129"/>
      <c r="F42" s="129"/>
      <c r="G42" s="79">
        <v>1</v>
      </c>
      <c r="H42" s="79">
        <v>1</v>
      </c>
      <c r="I42" s="79">
        <v>1</v>
      </c>
      <c r="J42" s="79">
        <v>1</v>
      </c>
      <c r="K42" s="79">
        <v>0</v>
      </c>
      <c r="L42" s="129"/>
      <c r="M42" s="79" t="s">
        <v>241</v>
      </c>
      <c r="N42" s="276">
        <v>45777</v>
      </c>
      <c r="O42" s="129"/>
      <c r="P42" s="129"/>
      <c r="Q42" s="129"/>
      <c r="R42" s="129"/>
    </row>
    <row r="43" spans="1:18" ht="12.75" x14ac:dyDescent="0.2">
      <c r="A43" s="225"/>
      <c r="B43" s="129" t="s">
        <v>212</v>
      </c>
      <c r="C43" s="129"/>
      <c r="D43" s="129"/>
      <c r="E43" s="129"/>
      <c r="F43" s="129"/>
      <c r="G43" s="79">
        <v>1</v>
      </c>
      <c r="H43" s="79">
        <v>1</v>
      </c>
      <c r="I43" s="79">
        <v>1</v>
      </c>
      <c r="J43" s="79">
        <v>1</v>
      </c>
      <c r="K43" s="79">
        <v>0</v>
      </c>
      <c r="L43" s="129"/>
      <c r="M43" s="79" t="s">
        <v>242</v>
      </c>
      <c r="N43" s="276">
        <v>45792</v>
      </c>
      <c r="O43" s="129"/>
      <c r="P43" s="129"/>
      <c r="Q43" s="129"/>
      <c r="R43" s="129"/>
    </row>
    <row r="44" spans="1:18" ht="12.75" x14ac:dyDescent="0.2">
      <c r="A44" s="225"/>
      <c r="B44" s="129" t="s">
        <v>214</v>
      </c>
      <c r="C44" s="129"/>
      <c r="D44" s="129"/>
      <c r="E44" s="129"/>
      <c r="F44" s="129"/>
      <c r="G44" s="79">
        <v>1</v>
      </c>
      <c r="H44" s="79">
        <v>1</v>
      </c>
      <c r="I44" s="79">
        <v>1</v>
      </c>
      <c r="J44" s="79">
        <v>1</v>
      </c>
      <c r="K44" s="79">
        <v>0</v>
      </c>
      <c r="L44" s="129"/>
      <c r="M44" s="79" t="s">
        <v>243</v>
      </c>
      <c r="N44" s="276">
        <v>45796</v>
      </c>
      <c r="O44" s="129"/>
      <c r="P44" s="129"/>
      <c r="Q44" s="129"/>
      <c r="R44" s="129"/>
    </row>
    <row r="45" spans="1:18" ht="12.75" x14ac:dyDescent="0.2">
      <c r="A45" s="225"/>
      <c r="B45" s="129" t="s">
        <v>216</v>
      </c>
      <c r="C45" s="129"/>
      <c r="D45" s="129"/>
      <c r="E45" s="129"/>
      <c r="F45" s="129"/>
      <c r="G45" s="79">
        <v>1</v>
      </c>
      <c r="H45" s="79">
        <v>1</v>
      </c>
      <c r="I45" s="79">
        <v>1</v>
      </c>
      <c r="J45" s="79">
        <v>1</v>
      </c>
      <c r="K45" s="79">
        <v>0</v>
      </c>
      <c r="L45" s="129"/>
      <c r="M45" s="79" t="s">
        <v>244</v>
      </c>
      <c r="N45" s="276">
        <v>45828</v>
      </c>
      <c r="O45" s="129"/>
      <c r="P45" s="129"/>
      <c r="Q45" s="129"/>
      <c r="R45" s="129"/>
    </row>
    <row r="46" spans="1:18" ht="12.75" x14ac:dyDescent="0.2">
      <c r="A46" s="225"/>
      <c r="B46" s="129" t="s">
        <v>218</v>
      </c>
      <c r="C46" s="129"/>
      <c r="D46" s="129"/>
      <c r="E46" s="129"/>
      <c r="F46" s="129"/>
      <c r="G46" s="79">
        <v>1</v>
      </c>
      <c r="H46" s="79">
        <v>1</v>
      </c>
      <c r="I46" s="132">
        <v>0</v>
      </c>
      <c r="J46" s="132">
        <v>0</v>
      </c>
      <c r="K46" s="79">
        <v>0</v>
      </c>
      <c r="L46" s="129"/>
      <c r="M46" s="79" t="s">
        <v>219</v>
      </c>
      <c r="N46" s="266" t="s">
        <v>219</v>
      </c>
      <c r="O46" s="129"/>
      <c r="P46" s="129"/>
      <c r="Q46" s="129"/>
      <c r="R46" s="129"/>
    </row>
    <row r="47" spans="1:18" ht="12.75" x14ac:dyDescent="0.2">
      <c r="A47" s="225"/>
      <c r="B47" s="129" t="s">
        <v>220</v>
      </c>
      <c r="C47" s="129"/>
      <c r="D47" s="129"/>
      <c r="E47" s="129"/>
      <c r="F47" s="129"/>
      <c r="G47" s="79">
        <v>1</v>
      </c>
      <c r="H47" s="79">
        <v>1</v>
      </c>
      <c r="I47" s="132">
        <v>1</v>
      </c>
      <c r="J47" s="132">
        <v>1</v>
      </c>
      <c r="K47" s="79">
        <v>1</v>
      </c>
      <c r="L47" s="129"/>
      <c r="M47" s="79" t="s">
        <v>245</v>
      </c>
      <c r="N47" s="276" t="s">
        <v>245</v>
      </c>
      <c r="O47" s="129"/>
      <c r="P47" s="129"/>
      <c r="Q47" s="129"/>
      <c r="R47" s="129"/>
    </row>
    <row r="48" spans="1:18" ht="12.75" x14ac:dyDescent="0.2">
      <c r="A48" s="225"/>
      <c r="B48" s="129" t="s">
        <v>223</v>
      </c>
      <c r="C48" s="129"/>
      <c r="D48" s="129"/>
      <c r="E48" s="129"/>
      <c r="F48" s="129"/>
      <c r="G48" s="79">
        <v>1</v>
      </c>
      <c r="H48" s="79">
        <v>1</v>
      </c>
      <c r="I48" s="132">
        <v>0</v>
      </c>
      <c r="J48" s="132">
        <v>0</v>
      </c>
      <c r="K48" s="79">
        <v>1</v>
      </c>
      <c r="L48" s="129"/>
      <c r="M48" s="79" t="s">
        <v>246</v>
      </c>
      <c r="N48" s="266" t="s">
        <v>246</v>
      </c>
      <c r="O48" s="129"/>
      <c r="P48" s="129"/>
      <c r="Q48" s="129"/>
      <c r="R48" s="129"/>
    </row>
    <row r="49" spans="1:29" ht="12.75" x14ac:dyDescent="0.2">
      <c r="A49" s="225"/>
      <c r="B49" s="129" t="s">
        <v>225</v>
      </c>
      <c r="C49" s="129"/>
      <c r="D49" s="129"/>
      <c r="E49" s="129"/>
      <c r="F49" s="129"/>
      <c r="G49" s="79">
        <v>1</v>
      </c>
      <c r="H49" s="79">
        <v>1</v>
      </c>
      <c r="I49" s="132">
        <v>0</v>
      </c>
      <c r="J49" s="132">
        <v>0</v>
      </c>
      <c r="K49" s="79">
        <v>1</v>
      </c>
      <c r="L49" s="129"/>
      <c r="M49" s="79" t="s">
        <v>246</v>
      </c>
      <c r="N49" s="266" t="s">
        <v>246</v>
      </c>
      <c r="O49" s="129"/>
      <c r="P49" s="129"/>
      <c r="Q49" s="129"/>
      <c r="R49" s="129"/>
    </row>
    <row r="50" spans="1:29" ht="12.75" x14ac:dyDescent="0.2">
      <c r="A50" s="225"/>
      <c r="B50" s="129" t="s">
        <v>226</v>
      </c>
      <c r="C50" s="129"/>
      <c r="D50" s="129"/>
      <c r="E50" s="129"/>
      <c r="F50" s="129"/>
      <c r="G50" s="79">
        <v>1</v>
      </c>
      <c r="H50" s="79">
        <v>1</v>
      </c>
      <c r="I50" s="132">
        <v>0</v>
      </c>
      <c r="J50" s="132">
        <v>0</v>
      </c>
      <c r="K50" s="79">
        <v>1</v>
      </c>
      <c r="L50" s="129"/>
      <c r="M50" s="79" t="s">
        <v>247</v>
      </c>
      <c r="N50" s="266" t="s">
        <v>247</v>
      </c>
      <c r="O50" s="129"/>
      <c r="P50" s="129"/>
      <c r="Q50" s="129"/>
      <c r="R50" s="129"/>
    </row>
    <row r="51" spans="1:29" ht="12.75" x14ac:dyDescent="0.2">
      <c r="A51" s="225"/>
      <c r="B51" s="129" t="s">
        <v>228</v>
      </c>
      <c r="C51" s="129"/>
      <c r="D51" s="129"/>
      <c r="E51" s="129"/>
      <c r="F51" s="129"/>
      <c r="G51" s="79">
        <v>1</v>
      </c>
      <c r="H51" s="79">
        <v>1</v>
      </c>
      <c r="I51" s="132">
        <v>0</v>
      </c>
      <c r="J51" s="132">
        <v>0</v>
      </c>
      <c r="K51" s="79">
        <v>1</v>
      </c>
      <c r="L51" s="129"/>
      <c r="M51" s="79" t="s">
        <v>248</v>
      </c>
      <c r="N51" s="266" t="s">
        <v>248</v>
      </c>
      <c r="O51" s="129"/>
      <c r="P51" s="129"/>
      <c r="Q51" s="129"/>
      <c r="R51" s="129"/>
    </row>
    <row r="52" spans="1:29" ht="12.75" x14ac:dyDescent="0.2">
      <c r="A52" s="225"/>
      <c r="B52" s="134" t="s">
        <v>230</v>
      </c>
      <c r="C52" s="129"/>
      <c r="D52" s="129"/>
      <c r="E52" s="129"/>
      <c r="F52" s="129"/>
      <c r="G52" s="79">
        <v>1</v>
      </c>
      <c r="H52" s="79">
        <v>1</v>
      </c>
      <c r="I52" s="132">
        <v>0</v>
      </c>
      <c r="J52" s="132">
        <v>0</v>
      </c>
      <c r="K52" s="79">
        <v>1</v>
      </c>
      <c r="L52" s="129"/>
      <c r="M52" s="79" t="s">
        <v>249</v>
      </c>
      <c r="N52" s="266" t="s">
        <v>249</v>
      </c>
      <c r="O52" s="129"/>
      <c r="P52" s="129"/>
      <c r="Q52" s="129"/>
      <c r="R52" s="129"/>
    </row>
    <row r="53" spans="1:29" ht="12.75" x14ac:dyDescent="0.2">
      <c r="A53" s="225"/>
      <c r="B53" s="134" t="s">
        <v>232</v>
      </c>
      <c r="C53" s="129"/>
      <c r="D53" s="129"/>
      <c r="E53" s="129"/>
      <c r="F53" s="129"/>
      <c r="G53" s="79">
        <v>1</v>
      </c>
      <c r="H53" s="79">
        <v>1</v>
      </c>
      <c r="I53" s="132">
        <v>0</v>
      </c>
      <c r="J53" s="132">
        <v>0</v>
      </c>
      <c r="K53" s="79">
        <v>1</v>
      </c>
      <c r="L53" s="129"/>
      <c r="M53" s="79" t="s">
        <v>250</v>
      </c>
      <c r="N53" s="266" t="s">
        <v>250</v>
      </c>
      <c r="O53" s="129"/>
      <c r="P53" s="129"/>
      <c r="Q53" s="129"/>
      <c r="R53" s="129"/>
    </row>
    <row r="54" spans="1:29" ht="12.75" x14ac:dyDescent="0.2">
      <c r="A54" s="226"/>
      <c r="B54" s="136" t="s">
        <v>234</v>
      </c>
      <c r="C54" s="137"/>
      <c r="D54" s="137"/>
      <c r="E54" s="137"/>
      <c r="F54" s="137"/>
      <c r="G54" s="138">
        <v>1</v>
      </c>
      <c r="H54" s="138">
        <v>1</v>
      </c>
      <c r="I54" s="132">
        <v>0</v>
      </c>
      <c r="J54" s="132">
        <v>0</v>
      </c>
      <c r="K54" s="138">
        <v>1</v>
      </c>
      <c r="L54" s="137"/>
      <c r="M54" s="138" t="s">
        <v>251</v>
      </c>
      <c r="N54" s="277" t="s">
        <v>251</v>
      </c>
      <c r="O54" s="137"/>
      <c r="P54" s="137"/>
      <c r="Q54" s="137"/>
      <c r="R54" s="137"/>
    </row>
    <row r="55" spans="1:29" ht="57" x14ac:dyDescent="0.2">
      <c r="A55" s="221" t="s">
        <v>115</v>
      </c>
      <c r="B55" s="139" t="s">
        <v>252</v>
      </c>
      <c r="C55" s="140" t="s">
        <v>100</v>
      </c>
      <c r="D55" s="141" t="s">
        <v>204</v>
      </c>
      <c r="E55" s="142" t="s">
        <v>102</v>
      </c>
      <c r="F55" s="140">
        <v>642</v>
      </c>
      <c r="G55" s="140">
        <v>1</v>
      </c>
      <c r="H55" s="140">
        <v>1</v>
      </c>
      <c r="I55" s="140">
        <v>1</v>
      </c>
      <c r="J55" s="140">
        <v>0</v>
      </c>
      <c r="K55" s="140">
        <v>1</v>
      </c>
      <c r="L55" s="140"/>
      <c r="M55" s="140" t="s">
        <v>105</v>
      </c>
      <c r="N55" s="263" t="s">
        <v>105</v>
      </c>
      <c r="O55" s="143">
        <v>1031000</v>
      </c>
      <c r="P55" s="143"/>
      <c r="Q55" s="143">
        <v>1031000</v>
      </c>
      <c r="R55" s="143">
        <v>350740.66</v>
      </c>
    </row>
    <row r="56" spans="1:29" ht="14.25" x14ac:dyDescent="0.2">
      <c r="A56" s="222"/>
      <c r="B56" s="144" t="s">
        <v>253</v>
      </c>
      <c r="C56" s="145"/>
      <c r="D56" s="145"/>
      <c r="E56" s="145"/>
      <c r="F56" s="145"/>
      <c r="G56" s="75" t="s">
        <v>103</v>
      </c>
      <c r="H56" s="75" t="s">
        <v>103</v>
      </c>
      <c r="I56" s="75" t="s">
        <v>103</v>
      </c>
      <c r="J56" s="75" t="s">
        <v>103</v>
      </c>
      <c r="K56" s="75" t="s">
        <v>103</v>
      </c>
      <c r="L56" s="75" t="s">
        <v>103</v>
      </c>
      <c r="M56" s="145"/>
      <c r="N56" s="278"/>
      <c r="O56" s="145"/>
      <c r="P56" s="145"/>
      <c r="Q56" s="145"/>
      <c r="R56" s="146"/>
    </row>
    <row r="57" spans="1:29" ht="45" x14ac:dyDescent="0.2">
      <c r="A57" s="222"/>
      <c r="B57" s="147" t="s">
        <v>254</v>
      </c>
      <c r="C57" s="148"/>
      <c r="D57" s="148"/>
      <c r="E57" s="148"/>
      <c r="F57" s="148"/>
      <c r="G57" s="149">
        <v>1</v>
      </c>
      <c r="H57" s="149">
        <v>1</v>
      </c>
      <c r="I57" s="149">
        <v>1</v>
      </c>
      <c r="J57" s="149">
        <v>0</v>
      </c>
      <c r="K57" s="149">
        <v>1</v>
      </c>
      <c r="L57" s="148"/>
      <c r="M57" s="175" t="s">
        <v>296</v>
      </c>
      <c r="N57" s="279" t="s">
        <v>296</v>
      </c>
      <c r="O57" s="141"/>
      <c r="P57" s="142"/>
      <c r="Q57" s="150"/>
      <c r="R57" s="151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</row>
    <row r="58" spans="1:29" ht="14.25" x14ac:dyDescent="0.2">
      <c r="A58" s="222"/>
      <c r="B58" s="153" t="s">
        <v>255</v>
      </c>
      <c r="C58" s="148"/>
      <c r="D58" s="148"/>
      <c r="E58" s="148"/>
      <c r="F58" s="148"/>
      <c r="G58" s="75" t="s">
        <v>103</v>
      </c>
      <c r="H58" s="75" t="s">
        <v>103</v>
      </c>
      <c r="I58" s="75" t="s">
        <v>103</v>
      </c>
      <c r="J58" s="75" t="s">
        <v>103</v>
      </c>
      <c r="K58" s="75" t="s">
        <v>103</v>
      </c>
      <c r="L58" s="75" t="s">
        <v>103</v>
      </c>
      <c r="M58" s="148"/>
      <c r="N58" s="280"/>
      <c r="O58" s="148"/>
      <c r="P58" s="148"/>
      <c r="Q58" s="148"/>
      <c r="R58" s="145"/>
    </row>
    <row r="59" spans="1:29" ht="30" x14ac:dyDescent="0.2">
      <c r="A59" s="222"/>
      <c r="B59" s="147" t="s">
        <v>256</v>
      </c>
      <c r="C59" s="148"/>
      <c r="D59" s="148"/>
      <c r="E59" s="148"/>
      <c r="F59" s="148"/>
      <c r="G59" s="149">
        <v>1</v>
      </c>
      <c r="H59" s="149">
        <v>1</v>
      </c>
      <c r="I59" s="149">
        <v>1</v>
      </c>
      <c r="J59" s="149">
        <v>0</v>
      </c>
      <c r="K59" s="149">
        <v>1</v>
      </c>
      <c r="L59" s="148"/>
      <c r="M59" s="154" t="s">
        <v>257</v>
      </c>
      <c r="N59" s="276">
        <v>45835</v>
      </c>
      <c r="O59" s="148"/>
      <c r="P59" s="148"/>
      <c r="Q59" s="148"/>
      <c r="R59" s="148"/>
    </row>
    <row r="60" spans="1:29" ht="14.25" x14ac:dyDescent="0.2">
      <c r="A60" s="222"/>
      <c r="B60" s="153" t="s">
        <v>258</v>
      </c>
      <c r="C60" s="148"/>
      <c r="D60" s="148"/>
      <c r="E60" s="148"/>
      <c r="F60" s="148"/>
      <c r="G60" s="75" t="s">
        <v>103</v>
      </c>
      <c r="H60" s="75" t="s">
        <v>103</v>
      </c>
      <c r="I60" s="75" t="s">
        <v>103</v>
      </c>
      <c r="J60" s="75" t="s">
        <v>103</v>
      </c>
      <c r="K60" s="75" t="s">
        <v>103</v>
      </c>
      <c r="L60" s="75" t="s">
        <v>103</v>
      </c>
      <c r="M60" s="148"/>
      <c r="N60" s="280"/>
      <c r="O60" s="148"/>
      <c r="P60" s="148"/>
      <c r="Q60" s="148"/>
      <c r="R60" s="148"/>
    </row>
    <row r="61" spans="1:29" ht="45" x14ac:dyDescent="0.2">
      <c r="A61" s="223"/>
      <c r="B61" s="147" t="s">
        <v>259</v>
      </c>
      <c r="C61" s="148"/>
      <c r="D61" s="148"/>
      <c r="E61" s="148"/>
      <c r="F61" s="148"/>
      <c r="G61" s="149">
        <v>1</v>
      </c>
      <c r="H61" s="149">
        <v>1</v>
      </c>
      <c r="I61" s="149">
        <v>0</v>
      </c>
      <c r="J61" s="149">
        <v>0</v>
      </c>
      <c r="K61" s="149">
        <v>1</v>
      </c>
      <c r="L61" s="148"/>
      <c r="M61" s="154" t="s">
        <v>105</v>
      </c>
      <c r="N61" s="266" t="s">
        <v>105</v>
      </c>
      <c r="O61" s="148"/>
      <c r="P61" s="148"/>
      <c r="Q61" s="148"/>
      <c r="R61" s="148"/>
    </row>
    <row r="62" spans="1:29" s="65" customFormat="1" x14ac:dyDescent="0.25">
      <c r="A62" s="81"/>
      <c r="B62" s="90" t="s">
        <v>143</v>
      </c>
      <c r="C62" s="75" t="s">
        <v>103</v>
      </c>
      <c r="D62" s="75" t="s">
        <v>103</v>
      </c>
      <c r="E62" s="75" t="s">
        <v>103</v>
      </c>
      <c r="F62" s="75" t="s">
        <v>103</v>
      </c>
      <c r="G62" s="75" t="s">
        <v>103</v>
      </c>
      <c r="H62" s="75" t="s">
        <v>103</v>
      </c>
      <c r="I62" s="75" t="s">
        <v>103</v>
      </c>
      <c r="J62" s="75" t="s">
        <v>103</v>
      </c>
      <c r="K62" s="75" t="s">
        <v>103</v>
      </c>
      <c r="L62" s="75" t="s">
        <v>103</v>
      </c>
      <c r="M62" s="75" t="s">
        <v>103</v>
      </c>
      <c r="N62" s="266" t="s">
        <v>103</v>
      </c>
      <c r="O62" s="92">
        <f>O6+O55</f>
        <v>10048050</v>
      </c>
      <c r="P62" s="92"/>
      <c r="Q62" s="92">
        <f>Q6+Q55</f>
        <v>10048050</v>
      </c>
      <c r="R62" s="92">
        <f>R6+R55</f>
        <v>4723501.66</v>
      </c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</row>
  </sheetData>
  <mergeCells count="24">
    <mergeCell ref="C2:C4"/>
    <mergeCell ref="G3:H3"/>
    <mergeCell ref="I3:J3"/>
    <mergeCell ref="O2:P2"/>
    <mergeCell ref="E2:F2"/>
    <mergeCell ref="P3:P4"/>
    <mergeCell ref="O3:O4"/>
    <mergeCell ref="N3:N4"/>
    <mergeCell ref="A1:R1"/>
    <mergeCell ref="G2:L2"/>
    <mergeCell ref="Q2:R2"/>
    <mergeCell ref="M2:N2"/>
    <mergeCell ref="A55:A61"/>
    <mergeCell ref="A6:A54"/>
    <mergeCell ref="B2:B4"/>
    <mergeCell ref="A2:A4"/>
    <mergeCell ref="R3:R4"/>
    <mergeCell ref="Q3:Q4"/>
    <mergeCell ref="M3:M4"/>
    <mergeCell ref="L3:L4"/>
    <mergeCell ref="K3:K4"/>
    <mergeCell ref="F3:F4"/>
    <mergeCell ref="E3:E4"/>
    <mergeCell ref="D2:D4"/>
  </mergeCells>
  <hyperlinks>
    <hyperlink ref="F3" r:id="rId1" display="http://internet.garant.ru/document/redirect/179222/0"/>
  </hyperlinks>
  <pageMargins left="0.23622046411037401" right="0.23622046411037401" top="0.19685038924217199" bottom="0.19685038924217199" header="0.31496062874794001" footer="0.31496062874794001"/>
  <pageSetup paperSize="9" scale="75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4" workbookViewId="0">
      <selection activeCell="N12" sqref="N12"/>
    </sheetView>
  </sheetViews>
  <sheetFormatPr defaultColWidth="9.140625" defaultRowHeight="15" x14ac:dyDescent="0.25"/>
  <cols>
    <col min="1" max="1" width="10.28515625" style="69" customWidth="1"/>
    <col min="2" max="2" width="33" style="110" customWidth="1"/>
    <col min="3" max="3" width="9" style="111" customWidth="1"/>
    <col min="4" max="4" width="14.42578125" style="111" customWidth="1"/>
    <col min="5" max="5" width="7" style="111" customWidth="1"/>
    <col min="6" max="6" width="6.7109375" style="111" customWidth="1"/>
    <col min="7" max="7" width="8.42578125" style="111" customWidth="1"/>
    <col min="8" max="8" width="7.28515625" style="111" customWidth="1"/>
    <col min="9" max="9" width="9" style="111" customWidth="1"/>
    <col min="10" max="10" width="7.7109375" style="111" customWidth="1"/>
    <col min="11" max="11" width="8" style="111" customWidth="1"/>
    <col min="12" max="12" width="7.5703125" style="111" customWidth="1"/>
    <col min="13" max="14" width="13" style="111" customWidth="1"/>
    <col min="15" max="15" width="11.5703125" style="111" customWidth="1"/>
    <col min="16" max="16" width="7.7109375" style="111" customWidth="1"/>
    <col min="17" max="17" width="12.28515625" style="111" customWidth="1"/>
    <col min="18" max="18" width="13.42578125" style="111" customWidth="1"/>
    <col min="19" max="19" width="9.140625" style="111" bestFit="1" customWidth="1"/>
    <col min="20" max="16384" width="9.140625" style="111"/>
  </cols>
  <sheetData>
    <row r="1" spans="1:18" ht="15" customHeight="1" x14ac:dyDescent="0.2">
      <c r="A1" s="189" t="s">
        <v>260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1"/>
    </row>
    <row r="2" spans="1:18" ht="71.099999999999994" customHeight="1" x14ac:dyDescent="0.2">
      <c r="A2" s="186" t="s">
        <v>75</v>
      </c>
      <c r="B2" s="197" t="s">
        <v>76</v>
      </c>
      <c r="C2" s="212" t="s">
        <v>156</v>
      </c>
      <c r="D2" s="186" t="s">
        <v>78</v>
      </c>
      <c r="E2" s="186" t="s">
        <v>79</v>
      </c>
      <c r="F2" s="188"/>
      <c r="G2" s="186" t="s">
        <v>80</v>
      </c>
      <c r="H2" s="192"/>
      <c r="I2" s="192"/>
      <c r="J2" s="192"/>
      <c r="K2" s="192"/>
      <c r="L2" s="188"/>
      <c r="M2" s="186" t="s">
        <v>81</v>
      </c>
      <c r="N2" s="188"/>
      <c r="O2" s="186" t="s">
        <v>82</v>
      </c>
      <c r="P2" s="188"/>
      <c r="Q2" s="186" t="s">
        <v>83</v>
      </c>
      <c r="R2" s="188"/>
    </row>
    <row r="3" spans="1:18" ht="15" customHeight="1" x14ac:dyDescent="0.2">
      <c r="A3" s="193"/>
      <c r="B3" s="198"/>
      <c r="C3" s="213"/>
      <c r="D3" s="193"/>
      <c r="E3" s="186" t="s">
        <v>84</v>
      </c>
      <c r="F3" s="186" t="s">
        <v>85</v>
      </c>
      <c r="G3" s="186" t="s">
        <v>86</v>
      </c>
      <c r="H3" s="188"/>
      <c r="I3" s="186" t="s">
        <v>87</v>
      </c>
      <c r="J3" s="188"/>
      <c r="K3" s="186" t="s">
        <v>88</v>
      </c>
      <c r="L3" s="186" t="s">
        <v>89</v>
      </c>
      <c r="M3" s="186" t="s">
        <v>90</v>
      </c>
      <c r="N3" s="186" t="s">
        <v>91</v>
      </c>
      <c r="O3" s="186" t="s">
        <v>92</v>
      </c>
      <c r="P3" s="186" t="s">
        <v>93</v>
      </c>
      <c r="Q3" s="186" t="s">
        <v>94</v>
      </c>
      <c r="R3" s="186" t="s">
        <v>95</v>
      </c>
    </row>
    <row r="4" spans="1:18" ht="94.35" customHeight="1" x14ac:dyDescent="0.2">
      <c r="A4" s="187"/>
      <c r="B4" s="199"/>
      <c r="C4" s="214"/>
      <c r="D4" s="187"/>
      <c r="E4" s="187"/>
      <c r="F4" s="187"/>
      <c r="G4" s="75" t="s">
        <v>96</v>
      </c>
      <c r="H4" s="75" t="s">
        <v>97</v>
      </c>
      <c r="I4" s="75" t="str">
        <f>G4</f>
        <v>с даты заключения соглашения о предоставлении субсидии</v>
      </c>
      <c r="J4" s="75" t="s">
        <v>97</v>
      </c>
      <c r="K4" s="187"/>
      <c r="L4" s="187"/>
      <c r="M4" s="187"/>
      <c r="N4" s="187"/>
      <c r="O4" s="187"/>
      <c r="P4" s="187"/>
      <c r="Q4" s="187"/>
      <c r="R4" s="187"/>
    </row>
    <row r="5" spans="1:18" x14ac:dyDescent="0.2">
      <c r="A5" s="77">
        <v>1</v>
      </c>
      <c r="B5" s="76">
        <v>2</v>
      </c>
      <c r="C5" s="75">
        <v>3</v>
      </c>
      <c r="D5" s="75">
        <v>4</v>
      </c>
      <c r="E5" s="75">
        <v>5</v>
      </c>
      <c r="F5" s="75">
        <v>6</v>
      </c>
      <c r="G5" s="75">
        <v>7</v>
      </c>
      <c r="H5" s="75">
        <v>8</v>
      </c>
      <c r="I5" s="75">
        <v>9</v>
      </c>
      <c r="J5" s="75">
        <v>10</v>
      </c>
      <c r="K5" s="75">
        <v>11</v>
      </c>
      <c r="L5" s="75">
        <v>12</v>
      </c>
      <c r="M5" s="75">
        <v>13</v>
      </c>
      <c r="N5" s="75">
        <v>14</v>
      </c>
      <c r="O5" s="75">
        <v>15</v>
      </c>
      <c r="P5" s="75">
        <v>16</v>
      </c>
      <c r="Q5" s="75">
        <v>17</v>
      </c>
      <c r="R5" s="75">
        <v>18</v>
      </c>
    </row>
    <row r="6" spans="1:18" ht="45" customHeight="1" x14ac:dyDescent="0.2">
      <c r="A6" s="200" t="s">
        <v>261</v>
      </c>
      <c r="B6" s="58" t="s">
        <v>67</v>
      </c>
      <c r="C6" s="81" t="s">
        <v>100</v>
      </c>
      <c r="D6" s="91" t="s">
        <v>101</v>
      </c>
      <c r="E6" s="91" t="s">
        <v>102</v>
      </c>
      <c r="F6" s="81">
        <v>642</v>
      </c>
      <c r="G6" s="81">
        <v>2</v>
      </c>
      <c r="H6" s="81">
        <v>2</v>
      </c>
      <c r="I6" s="81">
        <v>0</v>
      </c>
      <c r="J6" s="81">
        <v>0</v>
      </c>
      <c r="K6" s="81">
        <v>2</v>
      </c>
      <c r="L6" s="81"/>
      <c r="M6" s="81" t="s">
        <v>105</v>
      </c>
      <c r="N6" s="81" t="s">
        <v>105</v>
      </c>
      <c r="O6" s="92">
        <v>2000000</v>
      </c>
      <c r="P6" s="92"/>
      <c r="Q6" s="92">
        <v>2000000</v>
      </c>
      <c r="R6" s="92">
        <v>1500000</v>
      </c>
    </row>
    <row r="7" spans="1:18" ht="15" customHeight="1" x14ac:dyDescent="0.2">
      <c r="A7" s="201"/>
      <c r="B7" s="155" t="s">
        <v>262</v>
      </c>
      <c r="C7" s="81" t="s">
        <v>186</v>
      </c>
      <c r="D7" s="81" t="s">
        <v>186</v>
      </c>
      <c r="E7" s="81" t="s">
        <v>186</v>
      </c>
      <c r="F7" s="81" t="s">
        <v>186</v>
      </c>
      <c r="G7" s="81" t="s">
        <v>186</v>
      </c>
      <c r="H7" s="81" t="s">
        <v>186</v>
      </c>
      <c r="I7" s="81" t="s">
        <v>186</v>
      </c>
      <c r="J7" s="81" t="s">
        <v>186</v>
      </c>
      <c r="K7" s="81" t="s">
        <v>186</v>
      </c>
      <c r="L7" s="81" t="s">
        <v>186</v>
      </c>
      <c r="M7" s="81" t="s">
        <v>186</v>
      </c>
      <c r="N7" s="81" t="s">
        <v>186</v>
      </c>
      <c r="O7" s="81" t="s">
        <v>186</v>
      </c>
      <c r="P7" s="81" t="s">
        <v>186</v>
      </c>
      <c r="Q7" s="81" t="s">
        <v>186</v>
      </c>
      <c r="R7" s="81" t="s">
        <v>186</v>
      </c>
    </row>
    <row r="8" spans="1:18" ht="42.75" customHeight="1" x14ac:dyDescent="0.2">
      <c r="A8" s="201"/>
      <c r="B8" s="156" t="s">
        <v>263</v>
      </c>
      <c r="C8" s="75"/>
      <c r="D8" s="75"/>
      <c r="E8" s="75"/>
      <c r="F8" s="75"/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/>
      <c r="M8" s="75" t="s">
        <v>264</v>
      </c>
      <c r="N8" s="75" t="s">
        <v>265</v>
      </c>
      <c r="O8" s="75"/>
      <c r="P8" s="75"/>
      <c r="Q8" s="75"/>
      <c r="R8" s="75"/>
    </row>
    <row r="9" spans="1:18" ht="20.45" customHeight="1" x14ac:dyDescent="0.2">
      <c r="A9" s="201"/>
      <c r="B9" s="155" t="s">
        <v>266</v>
      </c>
      <c r="C9" s="81" t="s">
        <v>186</v>
      </c>
      <c r="D9" s="81" t="s">
        <v>186</v>
      </c>
      <c r="E9" s="81" t="s">
        <v>186</v>
      </c>
      <c r="F9" s="81" t="s">
        <v>186</v>
      </c>
      <c r="G9" s="81" t="s">
        <v>186</v>
      </c>
      <c r="H9" s="81" t="s">
        <v>186</v>
      </c>
      <c r="I9" s="81" t="s">
        <v>186</v>
      </c>
      <c r="J9" s="81" t="s">
        <v>186</v>
      </c>
      <c r="K9" s="81" t="s">
        <v>186</v>
      </c>
      <c r="L9" s="81" t="s">
        <v>186</v>
      </c>
      <c r="M9" s="81" t="s">
        <v>186</v>
      </c>
      <c r="N9" s="81" t="s">
        <v>186</v>
      </c>
      <c r="O9" s="81" t="s">
        <v>186</v>
      </c>
      <c r="P9" s="81" t="s">
        <v>186</v>
      </c>
      <c r="Q9" s="81" t="s">
        <v>186</v>
      </c>
      <c r="R9" s="81" t="s">
        <v>186</v>
      </c>
    </row>
    <row r="10" spans="1:18" ht="30.75" customHeight="1" x14ac:dyDescent="0.2">
      <c r="A10" s="201"/>
      <c r="B10" s="156" t="s">
        <v>111</v>
      </c>
      <c r="C10" s="75"/>
      <c r="D10" s="75"/>
      <c r="E10" s="75"/>
      <c r="F10" s="75"/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/>
      <c r="M10" s="75" t="s">
        <v>267</v>
      </c>
      <c r="N10" s="75" t="s">
        <v>268</v>
      </c>
      <c r="O10" s="75"/>
      <c r="P10" s="75"/>
      <c r="Q10" s="75"/>
      <c r="R10" s="75"/>
    </row>
    <row r="11" spans="1:18" ht="14.25" x14ac:dyDescent="0.2">
      <c r="A11" s="201"/>
      <c r="B11" s="155" t="s">
        <v>269</v>
      </c>
      <c r="C11" s="81" t="s">
        <v>186</v>
      </c>
      <c r="D11" s="81" t="s">
        <v>186</v>
      </c>
      <c r="E11" s="81" t="s">
        <v>186</v>
      </c>
      <c r="F11" s="81" t="s">
        <v>186</v>
      </c>
      <c r="G11" s="81" t="s">
        <v>186</v>
      </c>
      <c r="H11" s="81" t="s">
        <v>186</v>
      </c>
      <c r="I11" s="81" t="s">
        <v>186</v>
      </c>
      <c r="J11" s="81" t="s">
        <v>186</v>
      </c>
      <c r="K11" s="81" t="s">
        <v>186</v>
      </c>
      <c r="L11" s="81" t="s">
        <v>186</v>
      </c>
      <c r="M11" s="81" t="s">
        <v>186</v>
      </c>
      <c r="N11" s="81" t="s">
        <v>186</v>
      </c>
      <c r="O11" s="81" t="s">
        <v>186</v>
      </c>
      <c r="P11" s="81" t="s">
        <v>186</v>
      </c>
      <c r="Q11" s="81" t="s">
        <v>186</v>
      </c>
      <c r="R11" s="81" t="s">
        <v>186</v>
      </c>
    </row>
    <row r="12" spans="1:18" ht="25.5" x14ac:dyDescent="0.2">
      <c r="A12" s="202"/>
      <c r="B12" s="157" t="s">
        <v>270</v>
      </c>
      <c r="C12" s="75"/>
      <c r="D12" s="75"/>
      <c r="E12" s="75"/>
      <c r="F12" s="75"/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/>
      <c r="M12" s="75" t="s">
        <v>271</v>
      </c>
      <c r="N12" s="75" t="s">
        <v>272</v>
      </c>
      <c r="O12" s="75"/>
      <c r="P12" s="75"/>
      <c r="Q12" s="75"/>
      <c r="R12" s="75"/>
    </row>
    <row r="13" spans="1:18" ht="50.25" customHeight="1" x14ac:dyDescent="0.2">
      <c r="A13" s="235" t="s">
        <v>136</v>
      </c>
      <c r="B13" s="58" t="s">
        <v>67</v>
      </c>
      <c r="C13" s="81" t="s">
        <v>100</v>
      </c>
      <c r="D13" s="100" t="s">
        <v>204</v>
      </c>
      <c r="E13" s="91" t="s">
        <v>102</v>
      </c>
      <c r="F13" s="81">
        <v>642</v>
      </c>
      <c r="G13" s="81">
        <v>1</v>
      </c>
      <c r="H13" s="81">
        <v>1</v>
      </c>
      <c r="I13" s="81">
        <v>1</v>
      </c>
      <c r="J13" s="81">
        <v>0</v>
      </c>
      <c r="K13" s="81">
        <v>0</v>
      </c>
      <c r="L13" s="81"/>
      <c r="M13" s="81" t="s">
        <v>273</v>
      </c>
      <c r="N13" s="95">
        <v>45712</v>
      </c>
      <c r="O13" s="92">
        <v>757228</v>
      </c>
      <c r="P13" s="92"/>
      <c r="Q13" s="92">
        <v>757228</v>
      </c>
      <c r="R13" s="92">
        <v>757228</v>
      </c>
    </row>
    <row r="14" spans="1:18" ht="14.25" x14ac:dyDescent="0.2">
      <c r="A14" s="201"/>
      <c r="B14" s="155" t="s">
        <v>262</v>
      </c>
      <c r="C14" s="81" t="s">
        <v>186</v>
      </c>
      <c r="D14" s="81" t="s">
        <v>186</v>
      </c>
      <c r="E14" s="81" t="s">
        <v>186</v>
      </c>
      <c r="F14" s="81" t="s">
        <v>186</v>
      </c>
      <c r="G14" s="81" t="s">
        <v>186</v>
      </c>
      <c r="H14" s="81" t="s">
        <v>186</v>
      </c>
      <c r="I14" s="81" t="s">
        <v>186</v>
      </c>
      <c r="J14" s="81" t="s">
        <v>186</v>
      </c>
      <c r="K14" s="81" t="s">
        <v>186</v>
      </c>
      <c r="L14" s="81" t="s">
        <v>186</v>
      </c>
      <c r="M14" s="81" t="s">
        <v>186</v>
      </c>
      <c r="N14" s="81" t="s">
        <v>186</v>
      </c>
      <c r="O14" s="81" t="s">
        <v>186</v>
      </c>
      <c r="P14" s="81" t="s">
        <v>186</v>
      </c>
      <c r="Q14" s="81" t="s">
        <v>186</v>
      </c>
      <c r="R14" s="81" t="s">
        <v>186</v>
      </c>
    </row>
    <row r="15" spans="1:18" ht="74.25" customHeight="1" x14ac:dyDescent="0.2">
      <c r="A15" s="201"/>
      <c r="B15" s="156" t="s">
        <v>207</v>
      </c>
      <c r="C15" s="75"/>
      <c r="D15" s="75"/>
      <c r="E15" s="75"/>
      <c r="F15" s="75"/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/>
      <c r="M15" s="75"/>
      <c r="N15" s="75"/>
      <c r="O15" s="75"/>
      <c r="P15" s="75"/>
      <c r="Q15" s="75"/>
      <c r="R15" s="75"/>
    </row>
    <row r="16" spans="1:18" ht="35.25" customHeight="1" x14ac:dyDescent="0.2">
      <c r="A16" s="201"/>
      <c r="B16" s="158" t="s">
        <v>274</v>
      </c>
      <c r="C16" s="75"/>
      <c r="D16" s="75"/>
      <c r="E16" s="75"/>
      <c r="F16" s="75"/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/>
      <c r="M16" s="81" t="s">
        <v>275</v>
      </c>
      <c r="N16" s="95">
        <v>45701</v>
      </c>
      <c r="O16" s="81"/>
      <c r="P16" s="75"/>
      <c r="Q16" s="81"/>
      <c r="R16" s="81"/>
    </row>
    <row r="17" spans="1:18" ht="14.25" x14ac:dyDescent="0.2">
      <c r="A17" s="201"/>
      <c r="B17" s="155" t="s">
        <v>236</v>
      </c>
      <c r="C17" s="81" t="s">
        <v>186</v>
      </c>
      <c r="D17" s="81" t="s">
        <v>186</v>
      </c>
      <c r="E17" s="81" t="s">
        <v>186</v>
      </c>
      <c r="F17" s="81" t="s">
        <v>186</v>
      </c>
      <c r="G17" s="81" t="s">
        <v>186</v>
      </c>
      <c r="H17" s="81" t="s">
        <v>186</v>
      </c>
      <c r="I17" s="81" t="s">
        <v>186</v>
      </c>
      <c r="J17" s="81" t="s">
        <v>186</v>
      </c>
      <c r="K17" s="81" t="s">
        <v>186</v>
      </c>
      <c r="L17" s="81" t="s">
        <v>186</v>
      </c>
      <c r="M17" s="81" t="s">
        <v>186</v>
      </c>
      <c r="N17" s="81" t="s">
        <v>186</v>
      </c>
      <c r="O17" s="81" t="s">
        <v>186</v>
      </c>
      <c r="P17" s="81" t="s">
        <v>186</v>
      </c>
      <c r="Q17" s="81" t="s">
        <v>186</v>
      </c>
      <c r="R17" s="81" t="s">
        <v>186</v>
      </c>
    </row>
    <row r="18" spans="1:18" ht="40.5" customHeight="1" x14ac:dyDescent="0.2">
      <c r="A18" s="201"/>
      <c r="B18" s="156" t="s">
        <v>237</v>
      </c>
      <c r="C18" s="159"/>
      <c r="D18" s="159"/>
      <c r="E18" s="159"/>
      <c r="F18" s="159"/>
      <c r="G18" s="160">
        <v>0</v>
      </c>
      <c r="H18" s="160">
        <v>0</v>
      </c>
      <c r="I18" s="160">
        <v>0</v>
      </c>
      <c r="J18" s="160">
        <v>0</v>
      </c>
      <c r="K18" s="160">
        <v>0</v>
      </c>
      <c r="L18" s="159"/>
      <c r="M18" s="159"/>
      <c r="N18" s="159"/>
      <c r="O18" s="159"/>
      <c r="P18" s="159"/>
      <c r="Q18" s="159"/>
      <c r="R18" s="159"/>
    </row>
    <row r="19" spans="1:18" ht="38.25" x14ac:dyDescent="0.2">
      <c r="A19" s="201"/>
      <c r="B19" s="158" t="s">
        <v>274</v>
      </c>
      <c r="C19" s="75"/>
      <c r="D19" s="75"/>
      <c r="E19" s="75"/>
      <c r="F19" s="75"/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/>
      <c r="M19" s="81" t="s">
        <v>275</v>
      </c>
      <c r="N19" s="95">
        <v>45701</v>
      </c>
      <c r="O19" s="81"/>
      <c r="P19" s="75"/>
      <c r="Q19" s="81"/>
      <c r="R19" s="81"/>
    </row>
    <row r="20" spans="1:18" ht="14.25" x14ac:dyDescent="0.2">
      <c r="A20" s="201"/>
      <c r="B20" s="155" t="s">
        <v>238</v>
      </c>
      <c r="C20" s="81" t="s">
        <v>186</v>
      </c>
      <c r="D20" s="81" t="s">
        <v>186</v>
      </c>
      <c r="E20" s="81" t="s">
        <v>186</v>
      </c>
      <c r="F20" s="81" t="s">
        <v>186</v>
      </c>
      <c r="G20" s="81" t="s">
        <v>186</v>
      </c>
      <c r="H20" s="81" t="s">
        <v>186</v>
      </c>
      <c r="I20" s="81" t="s">
        <v>186</v>
      </c>
      <c r="J20" s="81" t="s">
        <v>186</v>
      </c>
      <c r="K20" s="81" t="s">
        <v>186</v>
      </c>
      <c r="L20" s="81" t="s">
        <v>186</v>
      </c>
      <c r="M20" s="81" t="s">
        <v>186</v>
      </c>
      <c r="N20" s="81" t="s">
        <v>186</v>
      </c>
      <c r="O20" s="81" t="s">
        <v>186</v>
      </c>
      <c r="P20" s="81" t="s">
        <v>186</v>
      </c>
      <c r="Q20" s="81" t="s">
        <v>186</v>
      </c>
      <c r="R20" s="81" t="s">
        <v>186</v>
      </c>
    </row>
    <row r="21" spans="1:18" ht="30" x14ac:dyDescent="0.2">
      <c r="A21" s="201"/>
      <c r="B21" s="156" t="s">
        <v>239</v>
      </c>
      <c r="C21" s="159"/>
      <c r="D21" s="159"/>
      <c r="E21" s="159"/>
      <c r="F21" s="159"/>
      <c r="G21" s="160">
        <v>0</v>
      </c>
      <c r="H21" s="160">
        <v>0</v>
      </c>
      <c r="I21" s="160">
        <v>0</v>
      </c>
      <c r="J21" s="160">
        <v>0</v>
      </c>
      <c r="K21" s="160">
        <v>0</v>
      </c>
      <c r="L21" s="160">
        <v>0</v>
      </c>
      <c r="M21" s="159"/>
      <c r="N21" s="159"/>
      <c r="O21" s="159"/>
      <c r="P21" s="159"/>
      <c r="Q21" s="159"/>
      <c r="R21" s="159"/>
    </row>
    <row r="22" spans="1:18" ht="38.25" x14ac:dyDescent="0.2">
      <c r="A22" s="236"/>
      <c r="B22" s="158" t="s">
        <v>274</v>
      </c>
      <c r="C22" s="75"/>
      <c r="D22" s="75"/>
      <c r="E22" s="75"/>
      <c r="F22" s="75"/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81" t="s">
        <v>273</v>
      </c>
      <c r="N22" s="95">
        <v>45712</v>
      </c>
      <c r="O22" s="81"/>
      <c r="P22" s="75"/>
      <c r="Q22" s="81"/>
      <c r="R22" s="81"/>
    </row>
    <row r="23" spans="1:18" ht="14.25" x14ac:dyDescent="0.2">
      <c r="A23" s="109"/>
      <c r="B23" s="90" t="s">
        <v>143</v>
      </c>
      <c r="C23" s="81" t="s">
        <v>186</v>
      </c>
      <c r="D23" s="81" t="s">
        <v>186</v>
      </c>
      <c r="E23" s="81" t="s">
        <v>186</v>
      </c>
      <c r="F23" s="81" t="s">
        <v>186</v>
      </c>
      <c r="G23" s="81" t="s">
        <v>186</v>
      </c>
      <c r="H23" s="81" t="s">
        <v>186</v>
      </c>
      <c r="I23" s="81" t="s">
        <v>186</v>
      </c>
      <c r="J23" s="81" t="s">
        <v>186</v>
      </c>
      <c r="K23" s="81" t="s">
        <v>186</v>
      </c>
      <c r="L23" s="81" t="s">
        <v>186</v>
      </c>
      <c r="M23" s="81" t="s">
        <v>186</v>
      </c>
      <c r="N23" s="81" t="s">
        <v>186</v>
      </c>
      <c r="O23" s="92">
        <f>O6+O13</f>
        <v>2757228</v>
      </c>
      <c r="P23" s="92"/>
      <c r="Q23" s="92">
        <f>Q6+Q13</f>
        <v>2757228</v>
      </c>
      <c r="R23" s="92">
        <f>R6+R13</f>
        <v>2257228</v>
      </c>
    </row>
  </sheetData>
  <mergeCells count="24">
    <mergeCell ref="A1:R1"/>
    <mergeCell ref="O2:P2"/>
    <mergeCell ref="Q2:R2"/>
    <mergeCell ref="E2:F2"/>
    <mergeCell ref="C2:C4"/>
    <mergeCell ref="G3:H3"/>
    <mergeCell ref="I3:J3"/>
    <mergeCell ref="F3:F4"/>
    <mergeCell ref="E3:E4"/>
    <mergeCell ref="D2:D4"/>
    <mergeCell ref="A13:A22"/>
    <mergeCell ref="A6:A12"/>
    <mergeCell ref="A2:A4"/>
    <mergeCell ref="B2:B4"/>
    <mergeCell ref="R3:R4"/>
    <mergeCell ref="Q3:Q4"/>
    <mergeCell ref="P3:P4"/>
    <mergeCell ref="O3:O4"/>
    <mergeCell ref="N3:N4"/>
    <mergeCell ref="M3:M4"/>
    <mergeCell ref="L3:L4"/>
    <mergeCell ref="K3:K4"/>
    <mergeCell ref="M2:N2"/>
    <mergeCell ref="G2:L2"/>
  </mergeCells>
  <hyperlinks>
    <hyperlink ref="F3" r:id="rId1" display="http://internet.garant.ru/document/redirect/179222/0"/>
  </hyperlinks>
  <pageMargins left="0.19685038924217199" right="0.19685038924217199" top="0.19685038924217199" bottom="0.19685038924217199" header="0.31496062874794001" footer="0.31496062874794001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16</vt:i4>
      </vt:variant>
    </vt:vector>
  </HeadingPairs>
  <TitlesOfParts>
    <vt:vector size="29" baseType="lpstr">
      <vt:lpstr>культура раздел 1</vt:lpstr>
      <vt:lpstr>8035</vt:lpstr>
      <vt:lpstr>8011</vt:lpstr>
      <vt:lpstr>8021</vt:lpstr>
      <vt:lpstr>8012</vt:lpstr>
      <vt:lpstr>8001</vt:lpstr>
      <vt:lpstr>8020</vt:lpstr>
      <vt:lpstr>8014</vt:lpstr>
      <vt:lpstr>8033</vt:lpstr>
      <vt:lpstr>8006</vt:lpstr>
      <vt:lpstr>8007</vt:lpstr>
      <vt:lpstr>8030</vt:lpstr>
      <vt:lpstr>8026</vt:lpstr>
      <vt:lpstr>'культура раздел 1'!sub_4001</vt:lpstr>
      <vt:lpstr>'культура раздел 1'!sub_4011</vt:lpstr>
      <vt:lpstr>'культура раздел 1'!sub_4012</vt:lpstr>
      <vt:lpstr>'культура раздел 1'!sub_4013</vt:lpstr>
      <vt:lpstr>'культура раздел 1'!sub_4014</vt:lpstr>
      <vt:lpstr>'культура раздел 1'!sub_4100</vt:lpstr>
      <vt:lpstr>'культура раздел 1'!sub_41001</vt:lpstr>
      <vt:lpstr>'культура раздел 1'!sub_4111</vt:lpstr>
      <vt:lpstr>'культура раздел 1'!sub_4112</vt:lpstr>
      <vt:lpstr>'культура раздел 1'!sub_4113</vt:lpstr>
      <vt:lpstr>'культура раздел 1'!sub_4131</vt:lpstr>
      <vt:lpstr>'культура раздел 1'!sub_4132</vt:lpstr>
      <vt:lpstr>'культура раздел 1'!sub_4141</vt:lpstr>
      <vt:lpstr>'культура раздел 1'!sub_4142</vt:lpstr>
      <vt:lpstr>'8021'!Область_печати</vt:lpstr>
      <vt:lpstr>'8035'!Область_печати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Вагина Ж.Е.</cp:lastModifiedBy>
  <cp:lastPrinted>2025-08-13T12:08:48Z</cp:lastPrinted>
  <dcterms:modified xsi:type="dcterms:W3CDTF">2025-08-14T06:30:52Z</dcterms:modified>
</cp:coreProperties>
</file>