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05" windowHeight="12270" tabRatio="572" activeTab="5"/>
  </bookViews>
  <sheets>
    <sheet name="Раздел 1" sheetId="1" r:id="rId1"/>
    <sheet name="3006" sheetId="4" r:id="rId2"/>
    <sheet name="3008" sheetId="5" r:id="rId3"/>
    <sheet name="3011" sheetId="6" r:id="rId4"/>
    <sheet name="3020" sheetId="7" r:id="rId5"/>
    <sheet name="3022" sheetId="8" r:id="rId6"/>
    <sheet name="3029" sheetId="9" r:id="rId7"/>
  </sheets>
  <calcPr calcId="162913"/>
</workbook>
</file>

<file path=xl/calcChain.xml><?xml version="1.0" encoding="utf-8"?>
<calcChain xmlns="http://schemas.openxmlformats.org/spreadsheetml/2006/main">
  <c r="R18" i="8" l="1"/>
  <c r="Q18" i="8"/>
  <c r="O18" i="8"/>
  <c r="I4" i="8"/>
  <c r="R18" i="7"/>
  <c r="Q18" i="7"/>
  <c r="O18" i="7"/>
  <c r="I4" i="7"/>
  <c r="Q14" i="4" l="1"/>
  <c r="R14" i="4"/>
  <c r="O22" i="6" l="1"/>
  <c r="Q22" i="6"/>
  <c r="R22" i="6"/>
  <c r="O14" i="4"/>
  <c r="R10" i="9" l="1"/>
  <c r="Q10" i="9"/>
  <c r="O10" i="9"/>
  <c r="R22" i="5"/>
  <c r="Q22" i="5"/>
  <c r="O22" i="5"/>
  <c r="I4" i="9"/>
  <c r="I4" i="6"/>
  <c r="I4" i="5"/>
  <c r="I4" i="4"/>
</calcChain>
</file>

<file path=xl/sharedStrings.xml><?xml version="1.0" encoding="utf-8"?>
<sst xmlns="http://schemas.openxmlformats.org/spreadsheetml/2006/main" count="593" uniqueCount="132">
  <si>
    <t>Информация о мониторинге достижения результатов предоставления субсидии</t>
  </si>
  <si>
    <t xml:space="preserve">Наименование            </t>
  </si>
  <si>
    <t>Главного распорядителя средств бюджета города</t>
  </si>
  <si>
    <t xml:space="preserve">Наименование структурного элемента  муниципальной    программы     </t>
  </si>
  <si>
    <r>
      <t xml:space="preserve">Наименование субсидии   </t>
    </r>
    <r>
      <rPr>
        <u/>
        <sz val="12"/>
        <color rgb="FF000000"/>
        <rFont val="Times New Roman"/>
        <family val="1"/>
        <charset val="204"/>
      </rPr>
      <t/>
    </r>
  </si>
  <si>
    <t xml:space="preserve">Периодичность:  </t>
  </si>
  <si>
    <t xml:space="preserve">Ежеквартальная    </t>
  </si>
  <si>
    <t>Раздел I. Информация о достижении контрольных точек в целях достижения результатов предоставления субсидии</t>
  </si>
  <si>
    <t>N п/п</t>
  </si>
  <si>
    <t>Наименование данных</t>
  </si>
  <si>
    <t>Количество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</si>
  <si>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</si>
  <si>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</si>
  <si>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</si>
  <si>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</si>
  <si>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</si>
  <si>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</si>
  <si>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</si>
  <si>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</si>
  <si>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</si>
  <si>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</si>
  <si>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</si>
  <si>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</si>
  <si>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</si>
  <si>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</si>
  <si>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</si>
  <si>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</si>
  <si>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</si>
  <si>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</si>
  <si>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</si>
  <si>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</si>
  <si>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</si>
  <si>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</si>
  <si>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Получатель субсидии</t>
  </si>
  <si>
    <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</si>
  <si>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Тип результата предоставления субсидии, контрольной точки</t>
  </si>
  <si>
    <r>
      <t>Единица измерения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</si>
  <si>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</si>
  <si>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</si>
  <si>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</si>
  <si>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</si>
  <si>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</si>
  <si>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</si>
  <si>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</si>
  <si>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</si>
  <si>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</si>
  <si>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</si>
  <si>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</si>
  <si>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</si>
  <si>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</si>
  <si>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</si>
  <si>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</si>
  <si>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</si>
  <si>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</si>
  <si>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</si>
  <si>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Управление социальной защиты населения администрации города Магнитогорска</t>
  </si>
  <si>
    <t>Комплекс процессных мероприятий "Социальное обслуживание граждан"</t>
  </si>
  <si>
    <t>X</t>
  </si>
  <si>
    <t>Х</t>
  </si>
  <si>
    <t>Контрольная точка 1.1:</t>
  </si>
  <si>
    <t xml:space="preserve"> Доля приобретённых от запланированных </t>
  </si>
  <si>
    <t>Доля выполненных ремонтов от запланированных</t>
  </si>
  <si>
    <t>Доля приобретенных основных средств и предметов длительного пользования от запланированных</t>
  </si>
  <si>
    <t>Доля приобретенных технических средств реабилитации от запланированных</t>
  </si>
  <si>
    <t>Доля предоставления услуг по  долговременному уходу за гражданами пожилого возраста и инвалидами от запланированных</t>
  </si>
  <si>
    <t>Доля предоставления доступа к продукту для осуществления анкетирования получателей социальных услуг о качестве обслуживания соцработником на территории Челябинской области, от запланированных</t>
  </si>
  <si>
    <t>Доля  реализации социального проекта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</si>
  <si>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Исполнение</t>
  </si>
  <si>
    <t>Муниципальное учреждение «Комплексный центр социального обслуживания населения» Правобережного района г. Магнитогорска</t>
  </si>
  <si>
    <t>Муниципальное учреждение "Комплексный центр социального обслуживания населения" Ленинского района г.Магнитогорска</t>
  </si>
  <si>
    <t xml:space="preserve">Муниципальное учреждение "Комплексный центр социального обслуживания населения" Орджоникидзевского района г.Магнитогорска </t>
  </si>
  <si>
    <t>Муниципальное учреждение «Реабилитационный центр для людей с ограниченными возможностями здоровья» г.Магнитогорска</t>
  </si>
  <si>
    <t> Доля приобретённых от запланированных</t>
  </si>
  <si>
    <t>Реализован проект по внедрению сервиса «Голосовой робот для осуществления анкетирования получателей социальных услуг о качестве социального обслуживания социальными работниками»</t>
  </si>
  <si>
    <t>Создана система долговременного ухода за гражданами пожилого возраста и инвалидам долговременно</t>
  </si>
  <si>
    <t>Результат предоставления субсидии 3: обеспечение доступа инвалидов и маломобильных групп населения к объектам социальной инфраструктуры, оснащения среды жизнедеятельности инвалидов средствами, облегчающими их жизнедеятельность</t>
  </si>
  <si>
    <t>Обеспечен доступ инвалидов и маломобильных групп населения к объектам социальной инфраструктуры, оснащена среда жизнедеятельности инвалидов средствами, облегчающими их жизнедеятельность</t>
  </si>
  <si>
    <t>Приобретены основных средств и предметов длительного пользования</t>
  </si>
  <si>
    <t>Результат предоставления субсидии 1: за счет средств областного бюджета на осуществление работ по ремонту и проведение противопожарных мероприятий, разработка проектно-сметной документации и техническое обследование зданий и конструкций.</t>
  </si>
  <si>
    <t>Осуществлены работы по ремонту и проведению противопожарных мероприятий, разработана проектно-сметная документация и техническое обследование зданий и конструкций.</t>
  </si>
  <si>
    <t>Результат предоставления субсидии 2:  за счет средств областного бюджета на приобретение основных средств и предметов длительного пользования.</t>
  </si>
  <si>
    <t>Приобретены основные средства и предметы длительного пользования.</t>
  </si>
  <si>
    <t>Результат предоставления субсидии 3: на приобретение технических средств реабилитации</t>
  </si>
  <si>
    <t>Приобретены технические средства реабилитации</t>
  </si>
  <si>
    <t>Результат предоставления субсидии 4:  на создание системы долговременного ухода за гражданами пожилого возраста и инвалидами</t>
  </si>
  <si>
    <t>Создана система долговременного ухода за гражданами пожилого возраста и инвалидами</t>
  </si>
  <si>
    <t>Доля предоставления услуг от запланированных</t>
  </si>
  <si>
    <t>Реализован проект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</si>
  <si>
    <t>Доля получателей социальных услуг от запланированных</t>
  </si>
  <si>
    <t>Результат предоставления субсидии 5: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</si>
  <si>
    <t>Результат предоставления субсидии 6: на реализацию социального проекта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</si>
  <si>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Реализован социальный проект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</si>
  <si>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Результат предоставления субсидии 1: на обеспечение доступа инвалидов и маломобильных групп населения к объектам соц. инфраструктуры, оснащение среды жизнедеятельности инвалидов средствами, облегчающими их жизнедеятельность</t>
  </si>
  <si>
    <t>Обеспечен доступ инвалидов и маломобильных групп населения к объектам соц. инфраструктуры, оснащение среды жизнедеятельности инвалидов средствами, облегчающими их жизнедеятельность</t>
  </si>
  <si>
    <t xml:space="preserve"> Доля оснащенных от запланированных </t>
  </si>
  <si>
    <t>Результат предоставления субсидии 1:  за счет средств областного бюджета на приобретение основных средств и предметов длительного пользования</t>
  </si>
  <si>
    <t>Приобретены основные средства и предметы длительного пользования</t>
  </si>
  <si>
    <t>Результат предоставления субсидии 2:  за счет средств областного бюджета на приобретение основных средств и предметов длительного пользования</t>
  </si>
  <si>
    <t>процент</t>
  </si>
  <si>
    <t>Иные типы</t>
  </si>
  <si>
    <t>Коды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</si>
  <si>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</si>
  <si>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</si>
  <si>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</si>
  <si>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</si>
  <si>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r>
      <t>по БК</t>
    </r>
    <r>
      <rPr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3</t>
    </r>
  </si>
  <si>
    <t>Итого</t>
  </si>
  <si>
    <t>1. Субсидия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
2. Субсидия за счет средств областного бюджета на приобретение основных средств и предметов длительного пользования (3008)
3. Субсидия на приобретение технических средств реабилитации (3011)
4. Субсидия на создание системы долговременного ухода за гражданами пожилого возраста и инвалидами (3020)
5. Субсидия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
6. Субсидия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</si>
  <si>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>Результат предоставления субсидии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</t>
  </si>
  <si>
    <t>Результат предоставления субсидии за счет средств областного бюджета на приобретение основных средств и предметов длительного пользования (3008)</t>
  </si>
  <si>
    <t>Результат предоставления субсидии на приобретение технических средств реабилитации (3011)</t>
  </si>
  <si>
    <t>Результат предоставления субсидии  на создание системы долговременного ухода за гражданами пожилого возраста и инвалидами (3020)</t>
  </si>
  <si>
    <t>Результат предоставления субсидии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</t>
  </si>
  <si>
    <t>Результат предоставления субсидии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</si>
  <si>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 xml:space="preserve">Код результата предоставления субсидии, контрольной точки </t>
  </si>
  <si>
    <t>Раздел II. Информация о достижении результатов предоставления субсидии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</t>
  </si>
  <si>
    <t>Раздел II. Информация о достижении результатов предоставления субсидии за счет средств областного бюджета на приобретение основных средств и предметов длительного пользования (3008)</t>
  </si>
  <si>
    <t>Раздел II. Информация о достижении результатов предоставления субсидии  на приобретение технических средств реабилитации (3011)</t>
  </si>
  <si>
    <t>Раздел II. Информация о достижении результатов предоставления субсидии на создание системы долговременного ухода за гражданами пожилого возраста и инвалидами (3020)</t>
  </si>
  <si>
    <t>Раздел II. Информация о достижении результатов предоставления субсидии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</t>
  </si>
  <si>
    <t>Раздел II. Информация о достижении результатов предоставления субсидии 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</si>
  <si>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 xml:space="preserve">Муниципальное учреждение "Комплексный центр социального обслуживания населения" Ленинского района г.Магнитогорска </t>
  </si>
  <si>
    <t>по состоянию на 01 октября  2025 г.</t>
  </si>
  <si>
    <t>Результат предоставления субсидии 2: за счет средств областного бюджета на приобретение основных средств и предметов длительного пользования</t>
  </si>
  <si>
    <t>Результат предоставления субсидии 2: на создание системы долговременного ухода за гражданами пожилого возраста и инвалидам долговременно</t>
  </si>
  <si>
    <t>Контрольная точка 2.1:</t>
  </si>
  <si>
    <t>Контрольная точка 4.1:</t>
  </si>
  <si>
    <t>Результат предоставления субсидии 3: на создание системы долговременного ухода за гражданами пожилого возраста и инвалидами</t>
  </si>
  <si>
    <t>Контрольная точка 3.1:</t>
  </si>
  <si>
    <t>Результат предоставления субсидии 1: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социальными работниками»:</t>
  </si>
  <si>
    <t>Контрольная точка 5.1:</t>
  </si>
  <si>
    <t>Результат предоставления субсидии 4: 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</si>
</sst>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right"/>
    </xf>
    <xf numFmtId="0" fontId="17" fillId="0" borderId="9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right" vertical="center"/>
    </xf>
    <xf numFmtId="14" fontId="17" fillId="0" borderId="9" xfId="0" applyNumberFormat="1" applyFont="1" applyBorder="1" applyAlignment="1">
      <alignment horizontal="center" vertical="center"/>
    </xf>
    <xf numFmtId="0" fontId="19" fillId="0" borderId="9" xfId="0" applyNumberFormat="1" applyFont="1" applyBorder="1"/>
    <xf numFmtId="0" fontId="20" fillId="0" borderId="8" xfId="0" applyNumberFormat="1" applyFont="1" applyBorder="1" applyAlignment="1">
      <alignment horizontal="right" vertical="top" wrapText="1"/>
    </xf>
    <xf numFmtId="0" fontId="19" fillId="0" borderId="9" xfId="0" applyNumberFormat="1" applyFont="1" applyBorder="1" applyAlignment="1">
      <alignment vertical="top" wrapText="1"/>
    </xf>
    <xf numFmtId="0" fontId="17" fillId="0" borderId="8" xfId="0" applyNumberFormat="1" applyFont="1" applyBorder="1" applyAlignment="1">
      <alignment horizontal="right" vertical="top" wrapText="1"/>
    </xf>
    <xf numFmtId="0" fontId="19" fillId="0" borderId="9" xfId="0" applyNumberFormat="1" applyFont="1" applyBorder="1" applyAlignment="1">
      <alignment wrapText="1"/>
    </xf>
    <xf numFmtId="0" fontId="17" fillId="0" borderId="8" xfId="0" applyNumberFormat="1" applyFont="1" applyBorder="1" applyAlignment="1">
      <alignment horizontal="right" vertical="top"/>
    </xf>
    <xf numFmtId="0" fontId="17" fillId="0" borderId="9" xfId="0" applyNumberFormat="1" applyFont="1" applyBorder="1"/>
    <xf numFmtId="0" fontId="22" fillId="2" borderId="8" xfId="0" applyNumberFormat="1" applyFont="1" applyFill="1" applyBorder="1"/>
    <xf numFmtId="0" fontId="6" fillId="0" borderId="0" xfId="0" applyFont="1"/>
    <xf numFmtId="0" fontId="6" fillId="0" borderId="1" xfId="0" applyFont="1" applyBorder="1"/>
    <xf numFmtId="43" fontId="6" fillId="0" borderId="1" xfId="1" applyFont="1" applyBorder="1"/>
    <xf numFmtId="4" fontId="6" fillId="0" borderId="1" xfId="0" applyNumberFormat="1" applyFont="1" applyBorder="1"/>
    <xf numFmtId="43" fontId="0" fillId="0" borderId="0" xfId="1" applyFont="1"/>
    <xf numFmtId="0" fontId="13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nternet.garant.ru/document/redirect/179222/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nternet.garant.ru/document/redirect/179222/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internet.garant.ru/document/redirect/179222/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internet.garant.ru/document/redirect/179222/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="85" zoomScaleNormal="85" workbookViewId="0">
      <selection activeCell="D85" sqref="D85"/>
    </sheetView>
  </sheetViews>
  <sheetFormatPr defaultRowHeight="15" x14ac:dyDescent="0.25"/>
  <cols>
    <col min="1" max="1" width="7.42578125" customWidth="1"/>
    <col min="2" max="2" width="27.42578125" customWidth="1"/>
    <col min="3" max="3" width="86.85546875" customWidth="1"/>
    <col min="4" max="4" width="10.85546875" customWidth="1"/>
    <col min="5" max="5" width="11.28515625" customWidth="1"/>
    <col min="6" max="6" width="12.42578125" bestFit="1" customWidth="1"/>
  </cols>
  <sheetData>
    <row r="1" spans="1:17" x14ac:dyDescent="0.25">
      <c r="A1" s="56" t="s">
        <v>0</v>
      </c>
      <c r="B1" s="56"/>
      <c r="C1" s="56"/>
      <c r="D1" s="5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7" t="s">
        <v>122</v>
      </c>
      <c r="B2" s="57"/>
      <c r="C2" s="57"/>
      <c r="D2" s="5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5.75" x14ac:dyDescent="0.25">
      <c r="A3" s="58" t="s">
        <v>1</v>
      </c>
      <c r="B3" s="58"/>
      <c r="E3" s="25"/>
      <c r="F3" s="26" t="s">
        <v>100</v>
      </c>
    </row>
    <row r="4" spans="1:17" ht="30" customHeight="1" x14ac:dyDescent="0.25">
      <c r="A4" s="54" t="s">
        <v>2</v>
      </c>
      <c r="B4" s="54"/>
      <c r="C4" s="59" t="s">
        <v>55</v>
      </c>
      <c r="D4" s="59"/>
      <c r="E4" s="27" t="s">
        <v>101</v>
      </c>
      <c r="F4" s="28">
        <v>45931</v>
      </c>
    </row>
    <row r="5" spans="1:17" ht="15.75" x14ac:dyDescent="0.25">
      <c r="A5" s="3"/>
      <c r="B5" s="3"/>
      <c r="C5" s="4"/>
      <c r="D5" s="4"/>
      <c r="E5" s="25" t="s">
        <v>102</v>
      </c>
      <c r="F5" s="29"/>
    </row>
    <row r="6" spans="1:17" ht="53.25" customHeight="1" x14ac:dyDescent="0.25">
      <c r="A6" s="54" t="s">
        <v>3</v>
      </c>
      <c r="B6" s="54"/>
      <c r="C6" s="55" t="s">
        <v>56</v>
      </c>
      <c r="D6" s="55"/>
      <c r="E6" s="30" t="s">
        <v>103</v>
      </c>
      <c r="F6" s="31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07.75" customHeight="1" x14ac:dyDescent="0.25">
      <c r="A7" s="58" t="s">
        <v>4</v>
      </c>
      <c r="B7" s="58"/>
      <c r="C7" s="60" t="s">
        <v>107</v>
      </c>
      <c r="D7" s="60"/>
      <c r="E7" s="32" t="s">
        <v>104</v>
      </c>
      <c r="F7" s="33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15.75" x14ac:dyDescent="0.25">
      <c r="A8" s="58" t="s">
        <v>5</v>
      </c>
      <c r="B8" s="58"/>
      <c r="C8" s="61" t="s">
        <v>6</v>
      </c>
      <c r="D8" s="61"/>
      <c r="E8" s="34" t="s">
        <v>105</v>
      </c>
      <c r="F8" s="35"/>
    </row>
    <row r="9" spans="1:17" ht="18.75" x14ac:dyDescent="0.3">
      <c r="A9" s="7"/>
      <c r="B9" s="7"/>
      <c r="E9" s="36"/>
      <c r="F9" s="35"/>
    </row>
    <row r="10" spans="1:17" ht="15.75" x14ac:dyDescent="0.25">
      <c r="A10" s="62" t="s">
        <v>7</v>
      </c>
      <c r="B10" s="62"/>
      <c r="C10" s="62"/>
      <c r="D10" s="62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ht="31.5" x14ac:dyDescent="0.25">
      <c r="A11" s="10" t="s">
        <v>8</v>
      </c>
      <c r="B11" s="63" t="s">
        <v>9</v>
      </c>
      <c r="C11" s="64"/>
      <c r="D11" s="10" t="s">
        <v>10</v>
      </c>
    </row>
    <row r="12" spans="1:17" x14ac:dyDescent="0.25">
      <c r="A12" s="11">
        <v>1</v>
      </c>
      <c r="B12" s="65">
        <v>2</v>
      </c>
      <c r="C12" s="66"/>
      <c r="D12" s="11">
        <v>3</v>
      </c>
    </row>
    <row r="13" spans="1:17" ht="48.75" customHeight="1" x14ac:dyDescent="0.25">
      <c r="A13" s="44">
        <v>1</v>
      </c>
      <c r="B13" s="52" t="s">
        <v>108</v>
      </c>
      <c r="C13" s="53"/>
      <c r="D13" s="45" t="s">
        <v>11</v>
      </c>
    </row>
    <row r="14" spans="1:17" ht="15.75" x14ac:dyDescent="0.25">
      <c r="A14" s="13" t="s">
        <v>12</v>
      </c>
      <c r="B14" s="50" t="s">
        <v>13</v>
      </c>
      <c r="C14" s="51"/>
      <c r="D14" s="14">
        <v>0</v>
      </c>
    </row>
    <row r="15" spans="1:17" ht="15.75" x14ac:dyDescent="0.25">
      <c r="A15" s="12" t="s">
        <v>14</v>
      </c>
      <c r="B15" s="48" t="s">
        <v>15</v>
      </c>
      <c r="C15" s="49"/>
      <c r="D15" s="10">
        <v>0</v>
      </c>
    </row>
    <row r="16" spans="1:17" ht="15.75" x14ac:dyDescent="0.25">
      <c r="A16" s="12" t="s">
        <v>16</v>
      </c>
      <c r="B16" s="48" t="s">
        <v>17</v>
      </c>
      <c r="C16" s="49"/>
      <c r="D16" s="10">
        <v>0</v>
      </c>
    </row>
    <row r="17" spans="1:4" ht="15.75" x14ac:dyDescent="0.25">
      <c r="A17" s="12" t="s">
        <v>18</v>
      </c>
      <c r="B17" s="48" t="s">
        <v>19</v>
      </c>
      <c r="C17" s="49"/>
      <c r="D17" s="10">
        <v>0</v>
      </c>
    </row>
    <row r="18" spans="1:4" ht="15.75" x14ac:dyDescent="0.25">
      <c r="A18" s="13" t="s">
        <v>20</v>
      </c>
      <c r="B18" s="50" t="s">
        <v>21</v>
      </c>
      <c r="C18" s="51"/>
      <c r="D18" s="14">
        <v>0</v>
      </c>
    </row>
    <row r="19" spans="1:4" ht="15.75" x14ac:dyDescent="0.25">
      <c r="A19" s="13" t="s">
        <v>22</v>
      </c>
      <c r="B19" s="50" t="s">
        <v>23</v>
      </c>
      <c r="C19" s="51"/>
      <c r="D19" s="10">
        <v>0</v>
      </c>
    </row>
    <row r="20" spans="1:4" ht="15.75" x14ac:dyDescent="0.25">
      <c r="A20" s="12" t="s">
        <v>24</v>
      </c>
      <c r="B20" s="48" t="s">
        <v>25</v>
      </c>
      <c r="C20" s="49"/>
      <c r="D20" s="10">
        <v>0</v>
      </c>
    </row>
    <row r="21" spans="1:4" ht="15.75" x14ac:dyDescent="0.25">
      <c r="A21" s="12" t="s">
        <v>26</v>
      </c>
      <c r="B21" s="48" t="s">
        <v>15</v>
      </c>
      <c r="C21" s="49"/>
      <c r="D21" s="10">
        <v>0</v>
      </c>
    </row>
    <row r="22" spans="1:4" ht="30" customHeight="1" x14ac:dyDescent="0.25">
      <c r="A22" s="13" t="s">
        <v>27</v>
      </c>
      <c r="B22" s="50" t="s">
        <v>28</v>
      </c>
      <c r="C22" s="51"/>
      <c r="D22" s="10">
        <v>2</v>
      </c>
    </row>
    <row r="23" spans="1:4" ht="15.75" x14ac:dyDescent="0.25">
      <c r="A23" s="12" t="s">
        <v>29</v>
      </c>
      <c r="B23" s="48" t="s">
        <v>30</v>
      </c>
      <c r="C23" s="49"/>
      <c r="D23" s="10">
        <v>2</v>
      </c>
    </row>
    <row r="24" spans="1:4" ht="15.75" x14ac:dyDescent="0.25">
      <c r="A24" s="12" t="s">
        <v>31</v>
      </c>
      <c r="B24" s="48" t="s">
        <v>32</v>
      </c>
      <c r="C24" s="49"/>
      <c r="D24" s="10">
        <v>0</v>
      </c>
    </row>
    <row r="25" spans="1:4" ht="29.25" customHeight="1" x14ac:dyDescent="0.25">
      <c r="A25" s="44">
        <v>1</v>
      </c>
      <c r="B25" s="52" t="s">
        <v>109</v>
      </c>
      <c r="C25" s="53"/>
      <c r="D25" s="45" t="s">
        <v>11</v>
      </c>
    </row>
    <row r="26" spans="1:4" ht="15.75" x14ac:dyDescent="0.25">
      <c r="A26" s="13" t="s">
        <v>12</v>
      </c>
      <c r="B26" s="50" t="s">
        <v>13</v>
      </c>
      <c r="C26" s="51"/>
      <c r="D26" s="14">
        <v>0</v>
      </c>
    </row>
    <row r="27" spans="1:4" ht="15.75" x14ac:dyDescent="0.25">
      <c r="A27" s="12" t="s">
        <v>14</v>
      </c>
      <c r="B27" s="48" t="s">
        <v>15</v>
      </c>
      <c r="C27" s="49"/>
      <c r="D27" s="10">
        <v>0</v>
      </c>
    </row>
    <row r="28" spans="1:4" ht="15.75" x14ac:dyDescent="0.25">
      <c r="A28" s="12" t="s">
        <v>16</v>
      </c>
      <c r="B28" s="48" t="s">
        <v>17</v>
      </c>
      <c r="C28" s="49"/>
      <c r="D28" s="10">
        <v>0</v>
      </c>
    </row>
    <row r="29" spans="1:4" ht="15.75" x14ac:dyDescent="0.25">
      <c r="A29" s="12" t="s">
        <v>18</v>
      </c>
      <c r="B29" s="48" t="s">
        <v>19</v>
      </c>
      <c r="C29" s="49"/>
      <c r="D29" s="10">
        <v>0</v>
      </c>
    </row>
    <row r="30" spans="1:4" ht="15.75" x14ac:dyDescent="0.25">
      <c r="A30" s="13" t="s">
        <v>20</v>
      </c>
      <c r="B30" s="50" t="s">
        <v>21</v>
      </c>
      <c r="C30" s="51"/>
      <c r="D30" s="14">
        <v>0</v>
      </c>
    </row>
    <row r="31" spans="1:4" ht="15.75" x14ac:dyDescent="0.25">
      <c r="A31" s="13" t="s">
        <v>22</v>
      </c>
      <c r="B31" s="50" t="s">
        <v>23</v>
      </c>
      <c r="C31" s="51"/>
      <c r="D31" s="10">
        <v>0</v>
      </c>
    </row>
    <row r="32" spans="1:4" ht="15.75" x14ac:dyDescent="0.25">
      <c r="A32" s="12" t="s">
        <v>24</v>
      </c>
      <c r="B32" s="48" t="s">
        <v>25</v>
      </c>
      <c r="C32" s="49"/>
      <c r="D32" s="10">
        <v>0</v>
      </c>
    </row>
    <row r="33" spans="1:4" ht="15.75" x14ac:dyDescent="0.25">
      <c r="A33" s="12" t="s">
        <v>26</v>
      </c>
      <c r="B33" s="48" t="s">
        <v>15</v>
      </c>
      <c r="C33" s="49"/>
      <c r="D33" s="10">
        <v>0</v>
      </c>
    </row>
    <row r="34" spans="1:4" ht="27" customHeight="1" x14ac:dyDescent="0.25">
      <c r="A34" s="13" t="s">
        <v>27</v>
      </c>
      <c r="B34" s="50" t="s">
        <v>28</v>
      </c>
      <c r="C34" s="51"/>
      <c r="D34" s="10">
        <v>4</v>
      </c>
    </row>
    <row r="35" spans="1:4" ht="15.75" x14ac:dyDescent="0.25">
      <c r="A35" s="12" t="s">
        <v>29</v>
      </c>
      <c r="B35" s="48" t="s">
        <v>30</v>
      </c>
      <c r="C35" s="49"/>
      <c r="D35" s="10">
        <v>4</v>
      </c>
    </row>
    <row r="36" spans="1:4" ht="15.75" x14ac:dyDescent="0.25">
      <c r="A36" s="12" t="s">
        <v>31</v>
      </c>
      <c r="B36" s="48" t="s">
        <v>32</v>
      </c>
      <c r="C36" s="49"/>
      <c r="D36" s="10">
        <v>0</v>
      </c>
    </row>
    <row r="37" spans="1:4" ht="15.75" x14ac:dyDescent="0.25">
      <c r="A37" s="44">
        <v>1</v>
      </c>
      <c r="B37" s="52" t="s">
        <v>110</v>
      </c>
      <c r="C37" s="53"/>
      <c r="D37" s="45" t="s">
        <v>11</v>
      </c>
    </row>
    <row r="38" spans="1:4" ht="15.75" x14ac:dyDescent="0.25">
      <c r="A38" s="13" t="s">
        <v>12</v>
      </c>
      <c r="B38" s="50" t="s">
        <v>13</v>
      </c>
      <c r="C38" s="51"/>
      <c r="D38" s="14">
        <v>0</v>
      </c>
    </row>
    <row r="39" spans="1:4" ht="15.75" x14ac:dyDescent="0.25">
      <c r="A39" s="12" t="s">
        <v>14</v>
      </c>
      <c r="B39" s="48" t="s">
        <v>15</v>
      </c>
      <c r="C39" s="49"/>
      <c r="D39" s="10">
        <v>0</v>
      </c>
    </row>
    <row r="40" spans="1:4" ht="15.75" x14ac:dyDescent="0.25">
      <c r="A40" s="12" t="s">
        <v>16</v>
      </c>
      <c r="B40" s="48" t="s">
        <v>17</v>
      </c>
      <c r="C40" s="49"/>
      <c r="D40" s="10">
        <v>0</v>
      </c>
    </row>
    <row r="41" spans="1:4" ht="15.75" x14ac:dyDescent="0.25">
      <c r="A41" s="12" t="s">
        <v>18</v>
      </c>
      <c r="B41" s="48" t="s">
        <v>19</v>
      </c>
      <c r="C41" s="49"/>
      <c r="D41" s="10">
        <v>0</v>
      </c>
    </row>
    <row r="42" spans="1:4" ht="15.75" x14ac:dyDescent="0.25">
      <c r="A42" s="13" t="s">
        <v>20</v>
      </c>
      <c r="B42" s="50" t="s">
        <v>21</v>
      </c>
      <c r="C42" s="51"/>
      <c r="D42" s="14">
        <v>0</v>
      </c>
    </row>
    <row r="43" spans="1:4" ht="15.75" x14ac:dyDescent="0.25">
      <c r="A43" s="13" t="s">
        <v>22</v>
      </c>
      <c r="B43" s="50" t="s">
        <v>23</v>
      </c>
      <c r="C43" s="51"/>
      <c r="D43" s="10">
        <v>0</v>
      </c>
    </row>
    <row r="44" spans="1:4" ht="15.75" x14ac:dyDescent="0.25">
      <c r="A44" s="12" t="s">
        <v>24</v>
      </c>
      <c r="B44" s="48" t="s">
        <v>25</v>
      </c>
      <c r="C44" s="49"/>
      <c r="D44" s="10">
        <v>0</v>
      </c>
    </row>
    <row r="45" spans="1:4" ht="15.75" x14ac:dyDescent="0.25">
      <c r="A45" s="12" t="s">
        <v>26</v>
      </c>
      <c r="B45" s="48" t="s">
        <v>15</v>
      </c>
      <c r="C45" s="49"/>
      <c r="D45" s="10">
        <v>0</v>
      </c>
    </row>
    <row r="46" spans="1:4" ht="15.75" x14ac:dyDescent="0.25">
      <c r="A46" s="13" t="s">
        <v>27</v>
      </c>
      <c r="B46" s="50" t="s">
        <v>28</v>
      </c>
      <c r="C46" s="51"/>
      <c r="D46" s="10">
        <v>4</v>
      </c>
    </row>
    <row r="47" spans="1:4" ht="15.75" x14ac:dyDescent="0.25">
      <c r="A47" s="12" t="s">
        <v>29</v>
      </c>
      <c r="B47" s="48" t="s">
        <v>30</v>
      </c>
      <c r="C47" s="49"/>
      <c r="D47" s="10">
        <v>4</v>
      </c>
    </row>
    <row r="48" spans="1:4" ht="15.75" x14ac:dyDescent="0.25">
      <c r="A48" s="12" t="s">
        <v>31</v>
      </c>
      <c r="B48" s="48" t="s">
        <v>32</v>
      </c>
      <c r="C48" s="49"/>
      <c r="D48" s="10">
        <v>0</v>
      </c>
    </row>
    <row r="49" spans="1:4" ht="30.75" customHeight="1" x14ac:dyDescent="0.25">
      <c r="A49" s="44">
        <v>1</v>
      </c>
      <c r="B49" s="52" t="s">
        <v>111</v>
      </c>
      <c r="C49" s="53"/>
      <c r="D49" s="45" t="s">
        <v>11</v>
      </c>
    </row>
    <row r="50" spans="1:4" ht="15.75" x14ac:dyDescent="0.25">
      <c r="A50" s="13" t="s">
        <v>12</v>
      </c>
      <c r="B50" s="50" t="s">
        <v>13</v>
      </c>
      <c r="C50" s="51"/>
      <c r="D50" s="14">
        <v>0</v>
      </c>
    </row>
    <row r="51" spans="1:4" ht="15.75" x14ac:dyDescent="0.25">
      <c r="A51" s="12" t="s">
        <v>14</v>
      </c>
      <c r="B51" s="48" t="s">
        <v>15</v>
      </c>
      <c r="C51" s="49"/>
      <c r="D51" s="10">
        <v>0</v>
      </c>
    </row>
    <row r="52" spans="1:4" ht="15.75" x14ac:dyDescent="0.25">
      <c r="A52" s="12" t="s">
        <v>16</v>
      </c>
      <c r="B52" s="48" t="s">
        <v>17</v>
      </c>
      <c r="C52" s="49"/>
      <c r="D52" s="10">
        <v>0</v>
      </c>
    </row>
    <row r="53" spans="1:4" ht="15.75" x14ac:dyDescent="0.25">
      <c r="A53" s="12" t="s">
        <v>18</v>
      </c>
      <c r="B53" s="48" t="s">
        <v>19</v>
      </c>
      <c r="C53" s="49"/>
      <c r="D53" s="10">
        <v>0</v>
      </c>
    </row>
    <row r="54" spans="1:4" ht="15.75" x14ac:dyDescent="0.25">
      <c r="A54" s="13" t="s">
        <v>20</v>
      </c>
      <c r="B54" s="50" t="s">
        <v>21</v>
      </c>
      <c r="C54" s="51"/>
      <c r="D54" s="14">
        <v>0</v>
      </c>
    </row>
    <row r="55" spans="1:4" ht="15.75" x14ac:dyDescent="0.25">
      <c r="A55" s="13" t="s">
        <v>22</v>
      </c>
      <c r="B55" s="50" t="s">
        <v>23</v>
      </c>
      <c r="C55" s="51"/>
      <c r="D55" s="10">
        <v>0</v>
      </c>
    </row>
    <row r="56" spans="1:4" ht="15.75" x14ac:dyDescent="0.25">
      <c r="A56" s="12" t="s">
        <v>24</v>
      </c>
      <c r="B56" s="48" t="s">
        <v>25</v>
      </c>
      <c r="C56" s="49"/>
      <c r="D56" s="10">
        <v>0</v>
      </c>
    </row>
    <row r="57" spans="1:4" ht="15.75" x14ac:dyDescent="0.25">
      <c r="A57" s="12" t="s">
        <v>26</v>
      </c>
      <c r="B57" s="48" t="s">
        <v>15</v>
      </c>
      <c r="C57" s="49"/>
      <c r="D57" s="10">
        <v>0</v>
      </c>
    </row>
    <row r="58" spans="1:4" ht="15.75" x14ac:dyDescent="0.25">
      <c r="A58" s="13" t="s">
        <v>27</v>
      </c>
      <c r="B58" s="50" t="s">
        <v>28</v>
      </c>
      <c r="C58" s="51"/>
      <c r="D58" s="10">
        <v>3</v>
      </c>
    </row>
    <row r="59" spans="1:4" ht="15.75" x14ac:dyDescent="0.25">
      <c r="A59" s="12" t="s">
        <v>29</v>
      </c>
      <c r="B59" s="48" t="s">
        <v>30</v>
      </c>
      <c r="C59" s="49"/>
      <c r="D59" s="10">
        <v>3</v>
      </c>
    </row>
    <row r="60" spans="1:4" ht="15.75" x14ac:dyDescent="0.25">
      <c r="A60" s="12" t="s">
        <v>31</v>
      </c>
      <c r="B60" s="48" t="s">
        <v>32</v>
      </c>
      <c r="C60" s="49"/>
      <c r="D60" s="10">
        <v>0</v>
      </c>
    </row>
    <row r="61" spans="1:4" ht="45" customHeight="1" x14ac:dyDescent="0.25">
      <c r="A61" s="44">
        <v>1</v>
      </c>
      <c r="B61" s="52" t="s">
        <v>112</v>
      </c>
      <c r="C61" s="53"/>
      <c r="D61" s="45" t="s">
        <v>11</v>
      </c>
    </row>
    <row r="62" spans="1:4" ht="15.75" x14ac:dyDescent="0.25">
      <c r="A62" s="13" t="s">
        <v>12</v>
      </c>
      <c r="B62" s="50" t="s">
        <v>13</v>
      </c>
      <c r="C62" s="51"/>
      <c r="D62" s="14">
        <v>0</v>
      </c>
    </row>
    <row r="63" spans="1:4" ht="15.75" x14ac:dyDescent="0.25">
      <c r="A63" s="12" t="s">
        <v>14</v>
      </c>
      <c r="B63" s="48" t="s">
        <v>15</v>
      </c>
      <c r="C63" s="49"/>
      <c r="D63" s="10">
        <v>0</v>
      </c>
    </row>
    <row r="64" spans="1:4" ht="15.75" x14ac:dyDescent="0.25">
      <c r="A64" s="12" t="s">
        <v>16</v>
      </c>
      <c r="B64" s="48" t="s">
        <v>17</v>
      </c>
      <c r="C64" s="49"/>
      <c r="D64" s="10">
        <v>0</v>
      </c>
    </row>
    <row r="65" spans="1:4" ht="15.75" x14ac:dyDescent="0.25">
      <c r="A65" s="12" t="s">
        <v>18</v>
      </c>
      <c r="B65" s="48" t="s">
        <v>19</v>
      </c>
      <c r="C65" s="49"/>
      <c r="D65" s="10">
        <v>0</v>
      </c>
    </row>
    <row r="66" spans="1:4" ht="15.75" x14ac:dyDescent="0.25">
      <c r="A66" s="13" t="s">
        <v>20</v>
      </c>
      <c r="B66" s="50" t="s">
        <v>21</v>
      </c>
      <c r="C66" s="51"/>
      <c r="D66" s="14">
        <v>0</v>
      </c>
    </row>
    <row r="67" spans="1:4" ht="15.75" x14ac:dyDescent="0.25">
      <c r="A67" s="13" t="s">
        <v>22</v>
      </c>
      <c r="B67" s="50" t="s">
        <v>23</v>
      </c>
      <c r="C67" s="51"/>
      <c r="D67" s="10">
        <v>0</v>
      </c>
    </row>
    <row r="68" spans="1:4" ht="15.75" x14ac:dyDescent="0.25">
      <c r="A68" s="12" t="s">
        <v>24</v>
      </c>
      <c r="B68" s="48" t="s">
        <v>25</v>
      </c>
      <c r="C68" s="49"/>
      <c r="D68" s="10">
        <v>0</v>
      </c>
    </row>
    <row r="69" spans="1:4" ht="15.75" x14ac:dyDescent="0.25">
      <c r="A69" s="12" t="s">
        <v>26</v>
      </c>
      <c r="B69" s="48" t="s">
        <v>15</v>
      </c>
      <c r="C69" s="49"/>
      <c r="D69" s="10">
        <v>0</v>
      </c>
    </row>
    <row r="70" spans="1:4" ht="15.75" x14ac:dyDescent="0.25">
      <c r="A70" s="13" t="s">
        <v>27</v>
      </c>
      <c r="B70" s="50" t="s">
        <v>28</v>
      </c>
      <c r="C70" s="51"/>
      <c r="D70" s="10">
        <v>3</v>
      </c>
    </row>
    <row r="71" spans="1:4" ht="15.75" x14ac:dyDescent="0.25">
      <c r="A71" s="12" t="s">
        <v>29</v>
      </c>
      <c r="B71" s="48" t="s">
        <v>30</v>
      </c>
      <c r="C71" s="49"/>
      <c r="D71" s="10">
        <v>3</v>
      </c>
    </row>
    <row r="72" spans="1:4" ht="15.75" x14ac:dyDescent="0.25">
      <c r="A72" s="12" t="s">
        <v>31</v>
      </c>
      <c r="B72" s="48" t="s">
        <v>32</v>
      </c>
      <c r="C72" s="49"/>
      <c r="D72" s="10">
        <v>0</v>
      </c>
    </row>
    <row r="73" spans="1:4" ht="48" customHeight="1" x14ac:dyDescent="0.25">
      <c r="A73" s="44">
        <v>1</v>
      </c>
      <c r="B73" s="52" t="s">
        <v>113</v>
      </c>
      <c r="C73" s="53"/>
      <c r="D73" s="45" t="s">
        <v>11</v>
      </c>
    </row>
    <row r="74" spans="1:4" ht="15.75" x14ac:dyDescent="0.25">
      <c r="A74" s="13" t="s">
        <v>12</v>
      </c>
      <c r="B74" s="50" t="s">
        <v>13</v>
      </c>
      <c r="C74" s="51"/>
      <c r="D74" s="14">
        <v>0</v>
      </c>
    </row>
    <row r="75" spans="1:4" ht="15.75" x14ac:dyDescent="0.25">
      <c r="A75" s="12" t="s">
        <v>14</v>
      </c>
      <c r="B75" s="48" t="s">
        <v>15</v>
      </c>
      <c r="C75" s="49"/>
      <c r="D75" s="10">
        <v>0</v>
      </c>
    </row>
    <row r="76" spans="1:4" ht="15.75" x14ac:dyDescent="0.25">
      <c r="A76" s="12" t="s">
        <v>16</v>
      </c>
      <c r="B76" s="48" t="s">
        <v>17</v>
      </c>
      <c r="C76" s="49"/>
      <c r="D76" s="10">
        <v>0</v>
      </c>
    </row>
    <row r="77" spans="1:4" ht="15.75" x14ac:dyDescent="0.25">
      <c r="A77" s="12" t="s">
        <v>18</v>
      </c>
      <c r="B77" s="48" t="s">
        <v>19</v>
      </c>
      <c r="C77" s="49"/>
      <c r="D77" s="10">
        <v>0</v>
      </c>
    </row>
    <row r="78" spans="1:4" ht="15.75" x14ac:dyDescent="0.25">
      <c r="A78" s="13" t="s">
        <v>20</v>
      </c>
      <c r="B78" s="50" t="s">
        <v>21</v>
      </c>
      <c r="C78" s="51"/>
      <c r="D78" s="14">
        <v>0</v>
      </c>
    </row>
    <row r="79" spans="1:4" ht="15.75" x14ac:dyDescent="0.25">
      <c r="A79" s="13" t="s">
        <v>22</v>
      </c>
      <c r="B79" s="50" t="s">
        <v>23</v>
      </c>
      <c r="C79" s="51"/>
      <c r="D79" s="10">
        <v>0</v>
      </c>
    </row>
    <row r="80" spans="1:4" ht="15.75" x14ac:dyDescent="0.25">
      <c r="A80" s="12" t="s">
        <v>24</v>
      </c>
      <c r="B80" s="48" t="s">
        <v>25</v>
      </c>
      <c r="C80" s="49"/>
      <c r="D80" s="10">
        <v>0</v>
      </c>
    </row>
    <row r="81" spans="1:4" ht="15.75" x14ac:dyDescent="0.25">
      <c r="A81" s="12" t="s">
        <v>26</v>
      </c>
      <c r="B81" s="48" t="s">
        <v>15</v>
      </c>
      <c r="C81" s="49"/>
      <c r="D81" s="10">
        <v>0</v>
      </c>
    </row>
    <row r="82" spans="1:4" ht="32.25" customHeight="1" x14ac:dyDescent="0.25">
      <c r="A82" s="13" t="s">
        <v>27</v>
      </c>
      <c r="B82" s="50" t="s">
        <v>28</v>
      </c>
      <c r="C82" s="51"/>
      <c r="D82" s="10">
        <v>1</v>
      </c>
    </row>
    <row r="83" spans="1:4" ht="15.75" x14ac:dyDescent="0.25">
      <c r="A83" s="12" t="s">
        <v>29</v>
      </c>
      <c r="B83" s="48" t="s">
        <v>30</v>
      </c>
      <c r="C83" s="49"/>
      <c r="D83" s="10">
        <v>1</v>
      </c>
    </row>
    <row r="84" spans="1:4" ht="15.75" x14ac:dyDescent="0.25">
      <c r="A84" s="12" t="s">
        <v>31</v>
      </c>
      <c r="B84" s="48" t="s">
        <v>32</v>
      </c>
      <c r="C84" s="49"/>
      <c r="D84" s="10">
        <v>0</v>
      </c>
    </row>
  </sheetData>
  <mergeCells count="86">
    <mergeCell ref="B24:C24"/>
    <mergeCell ref="B18:C18"/>
    <mergeCell ref="B19:C19"/>
    <mergeCell ref="B20:C20"/>
    <mergeCell ref="B21:C21"/>
    <mergeCell ref="B22:C22"/>
    <mergeCell ref="B23:C23"/>
    <mergeCell ref="B17:C17"/>
    <mergeCell ref="A7:B7"/>
    <mergeCell ref="C7:D7"/>
    <mergeCell ref="A8:B8"/>
    <mergeCell ref="C8:D8"/>
    <mergeCell ref="A10:D10"/>
    <mergeCell ref="B11:C11"/>
    <mergeCell ref="B12:C12"/>
    <mergeCell ref="B13:C13"/>
    <mergeCell ref="B14:C14"/>
    <mergeCell ref="B15:C15"/>
    <mergeCell ref="B16:C16"/>
    <mergeCell ref="A6:B6"/>
    <mergeCell ref="C6:D6"/>
    <mergeCell ref="A1:D1"/>
    <mergeCell ref="A2:D2"/>
    <mergeCell ref="A3:B3"/>
    <mergeCell ref="A4:B4"/>
    <mergeCell ref="C4:D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zoomScaleNormal="100" zoomScaleSheetLayoutView="124" workbookViewId="0">
      <selection activeCell="G10" sqref="G10:G11"/>
    </sheetView>
  </sheetViews>
  <sheetFormatPr defaultRowHeight="15" x14ac:dyDescent="0.25"/>
  <cols>
    <col min="1" max="1" width="37.5703125" customWidth="1"/>
    <col min="2" max="2" width="31.28515625" customWidth="1"/>
    <col min="3" max="3" width="20.5703125" customWidth="1"/>
    <col min="4" max="4" width="9.85546875" customWidth="1"/>
    <col min="15" max="15" width="13.42578125" bestFit="1" customWidth="1"/>
    <col min="17" max="17" width="12.42578125" customWidth="1"/>
    <col min="18" max="18" width="12" customWidth="1"/>
  </cols>
  <sheetData>
    <row r="1" spans="1:18" ht="63.75" customHeight="1" x14ac:dyDescent="0.25">
      <c r="A1" s="83" t="s">
        <v>115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56.25" customHeight="1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4.5" customHeight="1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21" customHeight="1" x14ac:dyDescent="0.25">
      <c r="A6" s="70" t="s">
        <v>70</v>
      </c>
      <c r="B6" s="18" t="s">
        <v>78</v>
      </c>
      <c r="C6" s="81">
        <v>3006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0">
        <v>959820.4</v>
      </c>
      <c r="P6" s="78" t="s">
        <v>57</v>
      </c>
      <c r="Q6" s="80">
        <v>959820.4</v>
      </c>
      <c r="R6" s="80">
        <v>959820.4</v>
      </c>
    </row>
    <row r="7" spans="1:18" ht="56.25" x14ac:dyDescent="0.25">
      <c r="A7" s="70"/>
      <c r="B7" s="19" t="s">
        <v>79</v>
      </c>
      <c r="C7" s="82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0"/>
      <c r="P7" s="78"/>
      <c r="Q7" s="78"/>
      <c r="R7" s="78"/>
    </row>
    <row r="8" spans="1:18" x14ac:dyDescent="0.25">
      <c r="A8" s="70"/>
      <c r="B8" s="20" t="s">
        <v>59</v>
      </c>
      <c r="C8" s="81">
        <v>3006</v>
      </c>
      <c r="D8" s="78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ht="22.5" x14ac:dyDescent="0.25">
      <c r="A9" s="70"/>
      <c r="B9" s="19" t="s">
        <v>61</v>
      </c>
      <c r="C9" s="82"/>
      <c r="D9" s="78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ht="21" customHeight="1" x14ac:dyDescent="0.25">
      <c r="A10" s="70" t="s">
        <v>121</v>
      </c>
      <c r="B10" s="18" t="s">
        <v>78</v>
      </c>
      <c r="C10" s="81">
        <v>3006</v>
      </c>
      <c r="D10" s="78" t="s">
        <v>58</v>
      </c>
      <c r="E10" s="78" t="s">
        <v>98</v>
      </c>
      <c r="F10" s="78">
        <v>744</v>
      </c>
      <c r="G10" s="78">
        <v>100</v>
      </c>
      <c r="H10" s="78">
        <v>100</v>
      </c>
      <c r="I10" s="78">
        <v>0</v>
      </c>
      <c r="J10" s="78">
        <v>0</v>
      </c>
      <c r="K10" s="78">
        <v>100</v>
      </c>
      <c r="L10" s="78">
        <v>100</v>
      </c>
      <c r="M10" s="79">
        <v>46022</v>
      </c>
      <c r="N10" s="79">
        <v>46022</v>
      </c>
      <c r="O10" s="80">
        <v>1096400</v>
      </c>
      <c r="P10" s="78" t="s">
        <v>57</v>
      </c>
      <c r="Q10" s="80">
        <v>1078442.17</v>
      </c>
      <c r="R10" s="80">
        <v>0</v>
      </c>
    </row>
    <row r="11" spans="1:18" ht="56.25" x14ac:dyDescent="0.25">
      <c r="A11" s="70"/>
      <c r="B11" s="19" t="s">
        <v>79</v>
      </c>
      <c r="C11" s="82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80"/>
      <c r="P11" s="78"/>
      <c r="Q11" s="78"/>
      <c r="R11" s="78"/>
    </row>
    <row r="12" spans="1:18" x14ac:dyDescent="0.25">
      <c r="A12" s="70"/>
      <c r="B12" s="20" t="s">
        <v>59</v>
      </c>
      <c r="C12" s="81">
        <v>3006</v>
      </c>
      <c r="D12" s="78" t="s">
        <v>99</v>
      </c>
      <c r="E12" s="78" t="s">
        <v>98</v>
      </c>
      <c r="F12" s="78">
        <v>744</v>
      </c>
      <c r="G12" s="78" t="s">
        <v>58</v>
      </c>
      <c r="H12" s="78">
        <v>100</v>
      </c>
      <c r="I12" s="78" t="s">
        <v>58</v>
      </c>
      <c r="J12" s="78">
        <v>0</v>
      </c>
      <c r="K12" s="78">
        <v>100</v>
      </c>
      <c r="L12" s="78">
        <v>100</v>
      </c>
      <c r="M12" s="79">
        <v>46022</v>
      </c>
      <c r="N12" s="79">
        <v>46022</v>
      </c>
      <c r="O12" s="78" t="s">
        <v>57</v>
      </c>
      <c r="P12" s="78" t="s">
        <v>57</v>
      </c>
      <c r="Q12" s="78" t="s">
        <v>57</v>
      </c>
      <c r="R12" s="78" t="s">
        <v>57</v>
      </c>
    </row>
    <row r="13" spans="1:18" ht="22.5" x14ac:dyDescent="0.25">
      <c r="A13" s="70"/>
      <c r="B13" s="19" t="s">
        <v>61</v>
      </c>
      <c r="C13" s="82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79"/>
      <c r="O13" s="78"/>
      <c r="P13" s="78"/>
      <c r="Q13" s="78"/>
      <c r="R13" s="78"/>
    </row>
    <row r="14" spans="1:18" s="37" customFormat="1" ht="11.25" x14ac:dyDescent="0.2">
      <c r="A14" s="84" t="s">
        <v>106</v>
      </c>
      <c r="B14" s="84"/>
      <c r="C14" s="1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>O6+O10</f>
        <v>2056220.4</v>
      </c>
      <c r="P14" s="39"/>
      <c r="Q14" s="39">
        <f t="shared" ref="Q14:R14" si="0">Q6+Q10</f>
        <v>2038262.5699999998</v>
      </c>
      <c r="R14" s="39">
        <f t="shared" si="0"/>
        <v>959820.4</v>
      </c>
    </row>
  </sheetData>
  <mergeCells count="89">
    <mergeCell ref="Q12:Q13"/>
    <mergeCell ref="R12:R13"/>
    <mergeCell ref="A14:B14"/>
    <mergeCell ref="Q10:Q11"/>
    <mergeCell ref="R10:R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G10:G11"/>
    <mergeCell ref="H10:H11"/>
    <mergeCell ref="I10:I11"/>
    <mergeCell ref="J10:J11"/>
    <mergeCell ref="K10:K11"/>
    <mergeCell ref="A10:A13"/>
    <mergeCell ref="C10:C11"/>
    <mergeCell ref="D10:D11"/>
    <mergeCell ref="E10:E11"/>
    <mergeCell ref="F10:F11"/>
    <mergeCell ref="C2:C4"/>
    <mergeCell ref="C6:C7"/>
    <mergeCell ref="C8:C9"/>
    <mergeCell ref="A1:R1"/>
    <mergeCell ref="M8:M9"/>
    <mergeCell ref="N8:N9"/>
    <mergeCell ref="O8:O9"/>
    <mergeCell ref="P8:P9"/>
    <mergeCell ref="Q8:Q9"/>
    <mergeCell ref="R8:R9"/>
    <mergeCell ref="R6:R7"/>
    <mergeCell ref="D8:D9"/>
    <mergeCell ref="E8:E9"/>
    <mergeCell ref="F8:F9"/>
    <mergeCell ref="G8:G9"/>
    <mergeCell ref="N6:N7"/>
    <mergeCell ref="O6:O7"/>
    <mergeCell ref="Q6:Q7"/>
    <mergeCell ref="H8:H9"/>
    <mergeCell ref="I8:I9"/>
    <mergeCell ref="J8:J9"/>
    <mergeCell ref="K8:K9"/>
    <mergeCell ref="L8:L9"/>
    <mergeCell ref="Q3:Q4"/>
    <mergeCell ref="R3:R4"/>
    <mergeCell ref="D6:D7"/>
    <mergeCell ref="E6:E7"/>
    <mergeCell ref="F6:F7"/>
    <mergeCell ref="G6:G7"/>
    <mergeCell ref="H6:H7"/>
    <mergeCell ref="I6:I7"/>
    <mergeCell ref="J6:J7"/>
    <mergeCell ref="K6:K7"/>
    <mergeCell ref="K3:K4"/>
    <mergeCell ref="L3:L4"/>
    <mergeCell ref="M3:M4"/>
    <mergeCell ref="N3:N4"/>
    <mergeCell ref="L6:L7"/>
    <mergeCell ref="M6:M7"/>
    <mergeCell ref="A2:A4"/>
    <mergeCell ref="B2:B4"/>
    <mergeCell ref="A6:A9"/>
    <mergeCell ref="Q2:R2"/>
    <mergeCell ref="E3:E4"/>
    <mergeCell ref="F3:F4"/>
    <mergeCell ref="G3:H3"/>
    <mergeCell ref="I3:J3"/>
    <mergeCell ref="O3:O4"/>
    <mergeCell ref="P3:P4"/>
    <mergeCell ref="D2:D4"/>
    <mergeCell ref="E2:F2"/>
    <mergeCell ref="G2:L2"/>
    <mergeCell ref="M2:N2"/>
    <mergeCell ref="O2:P2"/>
    <mergeCell ref="P6:P7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A4" zoomScaleNormal="100" workbookViewId="0">
      <selection activeCell="B13" sqref="B13"/>
    </sheetView>
  </sheetViews>
  <sheetFormatPr defaultRowHeight="15" x14ac:dyDescent="0.25"/>
  <cols>
    <col min="1" max="1" width="44.28515625" customWidth="1"/>
    <col min="2" max="2" width="31.28515625" customWidth="1"/>
    <col min="3" max="3" width="12.5703125" customWidth="1"/>
    <col min="15" max="15" width="13.42578125" bestFit="1" customWidth="1"/>
    <col min="17" max="18" width="10.28515625" bestFit="1" customWidth="1"/>
  </cols>
  <sheetData>
    <row r="1" spans="1:18" ht="15.75" x14ac:dyDescent="0.25">
      <c r="A1" s="88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54.75" customHeight="1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ht="18.75" customHeight="1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0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42" x14ac:dyDescent="0.25">
      <c r="A6" s="85" t="s">
        <v>68</v>
      </c>
      <c r="B6" s="21" t="s">
        <v>123</v>
      </c>
      <c r="C6" s="86">
        <v>3008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0">
        <v>200000</v>
      </c>
      <c r="P6" s="78" t="s">
        <v>57</v>
      </c>
      <c r="Q6" s="80">
        <v>190321.29</v>
      </c>
      <c r="R6" s="80">
        <v>190321.29</v>
      </c>
    </row>
    <row r="7" spans="1:18" ht="22.5" x14ac:dyDescent="0.25">
      <c r="A7" s="85"/>
      <c r="B7" s="22" t="s">
        <v>77</v>
      </c>
      <c r="C7" s="87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0"/>
      <c r="P7" s="78"/>
      <c r="Q7" s="78"/>
      <c r="R7" s="78"/>
    </row>
    <row r="8" spans="1:18" x14ac:dyDescent="0.25">
      <c r="A8" s="85"/>
      <c r="B8" s="20" t="s">
        <v>59</v>
      </c>
      <c r="C8" s="86">
        <v>3008</v>
      </c>
      <c r="D8" s="67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x14ac:dyDescent="0.25">
      <c r="A9" s="85"/>
      <c r="B9" s="19" t="s">
        <v>60</v>
      </c>
      <c r="C9" s="87"/>
      <c r="D9" s="69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ht="42" x14ac:dyDescent="0.25">
      <c r="A10" s="70" t="s">
        <v>70</v>
      </c>
      <c r="B10" s="18" t="s">
        <v>80</v>
      </c>
      <c r="C10" s="86">
        <v>3008</v>
      </c>
      <c r="D10" s="78" t="s">
        <v>58</v>
      </c>
      <c r="E10" s="78" t="s">
        <v>98</v>
      </c>
      <c r="F10" s="78">
        <v>744</v>
      </c>
      <c r="G10" s="78">
        <v>100</v>
      </c>
      <c r="H10" s="78">
        <v>100</v>
      </c>
      <c r="I10" s="78">
        <v>0</v>
      </c>
      <c r="J10" s="78">
        <v>0</v>
      </c>
      <c r="K10" s="78">
        <v>100</v>
      </c>
      <c r="L10" s="78">
        <v>100</v>
      </c>
      <c r="M10" s="79">
        <v>46022</v>
      </c>
      <c r="N10" s="79">
        <v>46022</v>
      </c>
      <c r="O10" s="80">
        <v>440179.6</v>
      </c>
      <c r="P10" s="78" t="s">
        <v>57</v>
      </c>
      <c r="Q10" s="80">
        <v>437927.94</v>
      </c>
      <c r="R10" s="80">
        <v>437927.94</v>
      </c>
    </row>
    <row r="11" spans="1:18" ht="22.5" x14ac:dyDescent="0.25">
      <c r="A11" s="70"/>
      <c r="B11" s="19" t="s">
        <v>81</v>
      </c>
      <c r="C11" s="8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80"/>
      <c r="P11" s="78"/>
      <c r="Q11" s="78"/>
      <c r="R11" s="78"/>
    </row>
    <row r="12" spans="1:18" x14ac:dyDescent="0.25">
      <c r="A12" s="70"/>
      <c r="B12" s="20" t="s">
        <v>59</v>
      </c>
      <c r="C12" s="86">
        <v>3008</v>
      </c>
      <c r="D12" s="67" t="s">
        <v>99</v>
      </c>
      <c r="E12" s="78" t="s">
        <v>98</v>
      </c>
      <c r="F12" s="78">
        <v>744</v>
      </c>
      <c r="G12" s="78" t="s">
        <v>58</v>
      </c>
      <c r="H12" s="78">
        <v>100</v>
      </c>
      <c r="I12" s="78" t="s">
        <v>58</v>
      </c>
      <c r="J12" s="78">
        <v>0</v>
      </c>
      <c r="K12" s="78">
        <v>100</v>
      </c>
      <c r="L12" s="78">
        <v>100</v>
      </c>
      <c r="M12" s="79">
        <v>46022</v>
      </c>
      <c r="N12" s="79">
        <v>46022</v>
      </c>
      <c r="O12" s="78" t="s">
        <v>57</v>
      </c>
      <c r="P12" s="78" t="s">
        <v>57</v>
      </c>
      <c r="Q12" s="78" t="s">
        <v>57</v>
      </c>
      <c r="R12" s="78" t="s">
        <v>57</v>
      </c>
    </row>
    <row r="13" spans="1:18" ht="33.75" x14ac:dyDescent="0.25">
      <c r="A13" s="70"/>
      <c r="B13" s="19" t="s">
        <v>62</v>
      </c>
      <c r="C13" s="87"/>
      <c r="D13" s="69"/>
      <c r="E13" s="78"/>
      <c r="F13" s="78"/>
      <c r="G13" s="78"/>
      <c r="H13" s="78"/>
      <c r="I13" s="78"/>
      <c r="J13" s="78"/>
      <c r="K13" s="78"/>
      <c r="L13" s="78"/>
      <c r="M13" s="79"/>
      <c r="N13" s="79"/>
      <c r="O13" s="78"/>
      <c r="P13" s="78"/>
      <c r="Q13" s="78"/>
      <c r="R13" s="78"/>
    </row>
    <row r="14" spans="1:18" ht="42" x14ac:dyDescent="0.25">
      <c r="A14" s="85" t="s">
        <v>69</v>
      </c>
      <c r="B14" s="18" t="s">
        <v>97</v>
      </c>
      <c r="C14" s="86">
        <v>3008</v>
      </c>
      <c r="D14" s="78" t="s">
        <v>58</v>
      </c>
      <c r="E14" s="78" t="s">
        <v>98</v>
      </c>
      <c r="F14" s="78">
        <v>744</v>
      </c>
      <c r="G14" s="78">
        <v>100</v>
      </c>
      <c r="H14" s="78">
        <v>100</v>
      </c>
      <c r="I14" s="78">
        <v>0</v>
      </c>
      <c r="J14" s="78">
        <v>0</v>
      </c>
      <c r="K14" s="78">
        <v>100</v>
      </c>
      <c r="L14" s="78">
        <v>100</v>
      </c>
      <c r="M14" s="79">
        <v>46022</v>
      </c>
      <c r="N14" s="79">
        <v>46022</v>
      </c>
      <c r="O14" s="80">
        <v>1100000</v>
      </c>
      <c r="P14" s="78" t="s">
        <v>57</v>
      </c>
      <c r="Q14" s="80">
        <v>1064853</v>
      </c>
      <c r="R14" s="80">
        <v>1064853</v>
      </c>
    </row>
    <row r="15" spans="1:18" ht="22.5" x14ac:dyDescent="0.25">
      <c r="A15" s="85"/>
      <c r="B15" s="19" t="s">
        <v>96</v>
      </c>
      <c r="C15" s="87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9"/>
      <c r="O15" s="80"/>
      <c r="P15" s="78"/>
      <c r="Q15" s="78"/>
      <c r="R15" s="78"/>
    </row>
    <row r="16" spans="1:18" x14ac:dyDescent="0.25">
      <c r="A16" s="85"/>
      <c r="B16" s="20" t="s">
        <v>59</v>
      </c>
      <c r="C16" s="86">
        <v>3008</v>
      </c>
      <c r="D16" s="67" t="s">
        <v>99</v>
      </c>
      <c r="E16" s="78" t="s">
        <v>98</v>
      </c>
      <c r="F16" s="78">
        <v>744</v>
      </c>
      <c r="G16" s="78" t="s">
        <v>58</v>
      </c>
      <c r="H16" s="78">
        <v>100</v>
      </c>
      <c r="I16" s="78" t="s">
        <v>58</v>
      </c>
      <c r="J16" s="78">
        <v>0</v>
      </c>
      <c r="K16" s="78">
        <v>100</v>
      </c>
      <c r="L16" s="78">
        <v>100</v>
      </c>
      <c r="M16" s="79">
        <v>46022</v>
      </c>
      <c r="N16" s="79">
        <v>46022</v>
      </c>
      <c r="O16" s="78" t="s">
        <v>57</v>
      </c>
      <c r="P16" s="78" t="s">
        <v>57</v>
      </c>
      <c r="Q16" s="78" t="s">
        <v>57</v>
      </c>
      <c r="R16" s="78" t="s">
        <v>57</v>
      </c>
    </row>
    <row r="17" spans="1:18" x14ac:dyDescent="0.25">
      <c r="A17" s="85"/>
      <c r="B17" s="19" t="s">
        <v>67</v>
      </c>
      <c r="C17" s="87"/>
      <c r="D17" s="69"/>
      <c r="E17" s="78"/>
      <c r="F17" s="78"/>
      <c r="G17" s="78"/>
      <c r="H17" s="78"/>
      <c r="I17" s="78"/>
      <c r="J17" s="78"/>
      <c r="K17" s="78"/>
      <c r="L17" s="78"/>
      <c r="M17" s="79"/>
      <c r="N17" s="79"/>
      <c r="O17" s="78"/>
      <c r="P17" s="78"/>
      <c r="Q17" s="78"/>
      <c r="R17" s="78"/>
    </row>
    <row r="18" spans="1:18" ht="42" x14ac:dyDescent="0.25">
      <c r="A18" s="85" t="s">
        <v>71</v>
      </c>
      <c r="B18" s="15" t="s">
        <v>95</v>
      </c>
      <c r="C18" s="86">
        <v>3008</v>
      </c>
      <c r="D18" s="78" t="s">
        <v>58</v>
      </c>
      <c r="E18" s="78" t="s">
        <v>98</v>
      </c>
      <c r="F18" s="78">
        <v>744</v>
      </c>
      <c r="G18" s="78">
        <v>100</v>
      </c>
      <c r="H18" s="78">
        <v>100</v>
      </c>
      <c r="I18" s="78">
        <v>0</v>
      </c>
      <c r="J18" s="78">
        <v>0</v>
      </c>
      <c r="K18" s="78">
        <v>100</v>
      </c>
      <c r="L18" s="78">
        <v>100</v>
      </c>
      <c r="M18" s="79">
        <v>46022</v>
      </c>
      <c r="N18" s="79">
        <v>46022</v>
      </c>
      <c r="O18" s="80">
        <v>492100</v>
      </c>
      <c r="P18" s="78" t="s">
        <v>57</v>
      </c>
      <c r="Q18" s="80">
        <v>34500</v>
      </c>
      <c r="R18" s="80">
        <v>34500</v>
      </c>
    </row>
    <row r="19" spans="1:18" ht="22.5" x14ac:dyDescent="0.25">
      <c r="A19" s="85"/>
      <c r="B19" s="16" t="s">
        <v>96</v>
      </c>
      <c r="C19" s="87"/>
      <c r="D19" s="78"/>
      <c r="E19" s="78"/>
      <c r="F19" s="78"/>
      <c r="G19" s="78"/>
      <c r="H19" s="78"/>
      <c r="I19" s="78"/>
      <c r="J19" s="78"/>
      <c r="K19" s="78"/>
      <c r="L19" s="78"/>
      <c r="M19" s="79"/>
      <c r="N19" s="79"/>
      <c r="O19" s="80"/>
      <c r="P19" s="78"/>
      <c r="Q19" s="78"/>
      <c r="R19" s="78"/>
    </row>
    <row r="20" spans="1:18" x14ac:dyDescent="0.25">
      <c r="A20" s="85"/>
      <c r="B20" s="17" t="s">
        <v>59</v>
      </c>
      <c r="C20" s="86">
        <v>3008</v>
      </c>
      <c r="D20" s="67" t="s">
        <v>99</v>
      </c>
      <c r="E20" s="78" t="s">
        <v>98</v>
      </c>
      <c r="F20" s="78">
        <v>744</v>
      </c>
      <c r="G20" s="78" t="s">
        <v>58</v>
      </c>
      <c r="H20" s="78">
        <v>100</v>
      </c>
      <c r="I20" s="78" t="s">
        <v>58</v>
      </c>
      <c r="J20" s="78">
        <v>0</v>
      </c>
      <c r="K20" s="78">
        <v>100</v>
      </c>
      <c r="L20" s="78">
        <v>100</v>
      </c>
      <c r="M20" s="79">
        <v>46022</v>
      </c>
      <c r="N20" s="79">
        <v>46022</v>
      </c>
      <c r="O20" s="78" t="s">
        <v>57</v>
      </c>
      <c r="P20" s="78" t="s">
        <v>57</v>
      </c>
      <c r="Q20" s="78" t="s">
        <v>57</v>
      </c>
      <c r="R20" s="78" t="s">
        <v>57</v>
      </c>
    </row>
    <row r="21" spans="1:18" x14ac:dyDescent="0.25">
      <c r="A21" s="85"/>
      <c r="B21" s="16" t="s">
        <v>72</v>
      </c>
      <c r="C21" s="87"/>
      <c r="D21" s="69"/>
      <c r="E21" s="78"/>
      <c r="F21" s="78"/>
      <c r="G21" s="78"/>
      <c r="H21" s="78"/>
      <c r="I21" s="78"/>
      <c r="J21" s="78"/>
      <c r="K21" s="78"/>
      <c r="L21" s="78"/>
      <c r="M21" s="79"/>
      <c r="N21" s="79"/>
      <c r="O21" s="78"/>
      <c r="P21" s="78"/>
      <c r="Q21" s="78"/>
      <c r="R21" s="78"/>
    </row>
    <row r="22" spans="1:18" s="37" customFormat="1" ht="11.25" x14ac:dyDescent="0.2">
      <c r="A22" s="84" t="s">
        <v>106</v>
      </c>
      <c r="B22" s="84"/>
      <c r="C22" s="4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0">
        <f>O6+O10+O14+O18</f>
        <v>2232279.6</v>
      </c>
      <c r="P22" s="38"/>
      <c r="Q22" s="40">
        <f>Q6+Q10+Q14+Q18</f>
        <v>1727602.23</v>
      </c>
      <c r="R22" s="40">
        <f>R6+R10+R14+R18</f>
        <v>1727602.23</v>
      </c>
    </row>
  </sheetData>
  <mergeCells count="155">
    <mergeCell ref="A1:R1"/>
    <mergeCell ref="C6:C7"/>
    <mergeCell ref="C10:C11"/>
    <mergeCell ref="C12:C13"/>
    <mergeCell ref="C14:C15"/>
    <mergeCell ref="C18:C19"/>
    <mergeCell ref="C16:C17"/>
    <mergeCell ref="C8:C9"/>
    <mergeCell ref="O16:O17"/>
    <mergeCell ref="P16:P17"/>
    <mergeCell ref="M12:M13"/>
    <mergeCell ref="N12:N13"/>
    <mergeCell ref="P14:P15"/>
    <mergeCell ref="Q14:Q15"/>
    <mergeCell ref="R14:R15"/>
    <mergeCell ref="D16:D17"/>
    <mergeCell ref="E16:E17"/>
    <mergeCell ref="F16:F17"/>
    <mergeCell ref="G16:G17"/>
    <mergeCell ref="H16:H17"/>
    <mergeCell ref="I16:I17"/>
    <mergeCell ref="J16:J17"/>
    <mergeCell ref="J14:J15"/>
    <mergeCell ref="K14:K15"/>
    <mergeCell ref="A22:B22"/>
    <mergeCell ref="M20:M21"/>
    <mergeCell ref="N20:N21"/>
    <mergeCell ref="O20:O21"/>
    <mergeCell ref="P20:P21"/>
    <mergeCell ref="Q20:Q21"/>
    <mergeCell ref="R20:R21"/>
    <mergeCell ref="R18:R19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L18:L19"/>
    <mergeCell ref="M18:M19"/>
    <mergeCell ref="N18:N19"/>
    <mergeCell ref="O18:O19"/>
    <mergeCell ref="P18:P19"/>
    <mergeCell ref="Q18:Q19"/>
    <mergeCell ref="L14:L15"/>
    <mergeCell ref="M14:M15"/>
    <mergeCell ref="N14:N15"/>
    <mergeCell ref="O14:O15"/>
    <mergeCell ref="Q16:Q17"/>
    <mergeCell ref="R16:R17"/>
    <mergeCell ref="K16:K17"/>
    <mergeCell ref="L16:L17"/>
    <mergeCell ref="M16:M17"/>
    <mergeCell ref="N16:N17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H12:H13"/>
    <mergeCell ref="H10:H11"/>
    <mergeCell ref="I10:I11"/>
    <mergeCell ref="J10:J11"/>
    <mergeCell ref="K10:K11"/>
    <mergeCell ref="L10:L11"/>
    <mergeCell ref="M10:M11"/>
    <mergeCell ref="O12:O13"/>
    <mergeCell ref="P12:P13"/>
    <mergeCell ref="Q12:Q13"/>
    <mergeCell ref="R12:R13"/>
    <mergeCell ref="I12:I13"/>
    <mergeCell ref="J12:J13"/>
    <mergeCell ref="K12:K13"/>
    <mergeCell ref="L12:L13"/>
    <mergeCell ref="A10:A13"/>
    <mergeCell ref="A14:A17"/>
    <mergeCell ref="A18:A21"/>
    <mergeCell ref="D10:D11"/>
    <mergeCell ref="E10:E11"/>
    <mergeCell ref="F10:F11"/>
    <mergeCell ref="G10:G11"/>
    <mergeCell ref="J8:J9"/>
    <mergeCell ref="K8:K9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  <mergeCell ref="J18:J19"/>
    <mergeCell ref="K18:K19"/>
    <mergeCell ref="C20:C21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L8:L9"/>
    <mergeCell ref="M8:M9"/>
    <mergeCell ref="N8:N9"/>
    <mergeCell ref="O8:O9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B11" sqref="B11"/>
    </sheetView>
  </sheetViews>
  <sheetFormatPr defaultRowHeight="15" x14ac:dyDescent="0.25"/>
  <cols>
    <col min="1" max="1" width="40.42578125" customWidth="1"/>
    <col min="2" max="2" width="31.28515625" customWidth="1"/>
    <col min="3" max="3" width="10.85546875" customWidth="1"/>
    <col min="15" max="15" width="13.42578125" bestFit="1" customWidth="1"/>
    <col min="17" max="17" width="10.5703125" customWidth="1"/>
    <col min="18" max="18" width="10.85546875" bestFit="1" customWidth="1"/>
  </cols>
  <sheetData>
    <row r="1" spans="1:18" ht="15.75" x14ac:dyDescent="0.25">
      <c r="A1" s="88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0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84" x14ac:dyDescent="0.25">
      <c r="A6" s="85" t="s">
        <v>68</v>
      </c>
      <c r="B6" s="21" t="s">
        <v>75</v>
      </c>
      <c r="C6" s="86">
        <v>3011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0">
        <v>750000</v>
      </c>
      <c r="P6" s="78" t="s">
        <v>57</v>
      </c>
      <c r="Q6" s="80">
        <v>736011.8</v>
      </c>
      <c r="R6" s="80">
        <v>615105.80000000005</v>
      </c>
    </row>
    <row r="7" spans="1:18" ht="67.5" x14ac:dyDescent="0.25">
      <c r="A7" s="85"/>
      <c r="B7" s="22" t="s">
        <v>76</v>
      </c>
      <c r="C7" s="87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0"/>
      <c r="P7" s="78"/>
      <c r="Q7" s="78"/>
      <c r="R7" s="78"/>
    </row>
    <row r="8" spans="1:18" x14ac:dyDescent="0.25">
      <c r="A8" s="85"/>
      <c r="B8" s="23" t="s">
        <v>59</v>
      </c>
      <c r="C8" s="86">
        <v>3011</v>
      </c>
      <c r="D8" s="67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x14ac:dyDescent="0.25">
      <c r="A9" s="85"/>
      <c r="B9" s="22" t="s">
        <v>94</v>
      </c>
      <c r="C9" s="87"/>
      <c r="D9" s="69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ht="73.5" x14ac:dyDescent="0.25">
      <c r="A10" s="70" t="s">
        <v>70</v>
      </c>
      <c r="B10" s="18" t="s">
        <v>92</v>
      </c>
      <c r="C10" s="86">
        <v>3011</v>
      </c>
      <c r="D10" s="78" t="s">
        <v>58</v>
      </c>
      <c r="E10" s="78" t="s">
        <v>98</v>
      </c>
      <c r="F10" s="78">
        <v>744</v>
      </c>
      <c r="G10" s="78">
        <v>100</v>
      </c>
      <c r="H10" s="78">
        <v>100</v>
      </c>
      <c r="I10" s="78">
        <v>0</v>
      </c>
      <c r="J10" s="78">
        <v>0</v>
      </c>
      <c r="K10" s="78">
        <v>100</v>
      </c>
      <c r="L10" s="78">
        <v>100</v>
      </c>
      <c r="M10" s="79">
        <v>46022</v>
      </c>
      <c r="N10" s="79">
        <v>46022</v>
      </c>
      <c r="O10" s="80">
        <v>3120438.29</v>
      </c>
      <c r="P10" s="78" t="s">
        <v>57</v>
      </c>
      <c r="Q10" s="80">
        <v>3120438.29</v>
      </c>
      <c r="R10" s="80">
        <v>3120438.29</v>
      </c>
    </row>
    <row r="11" spans="1:18" ht="67.5" x14ac:dyDescent="0.25">
      <c r="A11" s="70"/>
      <c r="B11" s="19" t="s">
        <v>93</v>
      </c>
      <c r="C11" s="8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80"/>
      <c r="P11" s="78"/>
      <c r="Q11" s="78"/>
      <c r="R11" s="78"/>
    </row>
    <row r="12" spans="1:18" x14ac:dyDescent="0.25">
      <c r="A12" s="70"/>
      <c r="B12" s="20" t="s">
        <v>59</v>
      </c>
      <c r="C12" s="86">
        <v>3011</v>
      </c>
      <c r="D12" s="67" t="s">
        <v>99</v>
      </c>
      <c r="E12" s="78" t="s">
        <v>98</v>
      </c>
      <c r="F12" s="78">
        <v>744</v>
      </c>
      <c r="G12" s="78" t="s">
        <v>58</v>
      </c>
      <c r="H12" s="78">
        <v>100</v>
      </c>
      <c r="I12" s="78" t="s">
        <v>58</v>
      </c>
      <c r="J12" s="78">
        <v>0</v>
      </c>
      <c r="K12" s="78">
        <v>100</v>
      </c>
      <c r="L12" s="78">
        <v>100</v>
      </c>
      <c r="M12" s="79">
        <v>46022</v>
      </c>
      <c r="N12" s="79">
        <v>46022</v>
      </c>
      <c r="O12" s="78" t="s">
        <v>57</v>
      </c>
      <c r="P12" s="78" t="s">
        <v>57</v>
      </c>
      <c r="Q12" s="78" t="s">
        <v>57</v>
      </c>
      <c r="R12" s="78" t="s">
        <v>57</v>
      </c>
    </row>
    <row r="13" spans="1:18" ht="22.5" x14ac:dyDescent="0.25">
      <c r="A13" s="70"/>
      <c r="B13" s="19" t="s">
        <v>63</v>
      </c>
      <c r="C13" s="87"/>
      <c r="D13" s="69"/>
      <c r="E13" s="78"/>
      <c r="F13" s="78"/>
      <c r="G13" s="78"/>
      <c r="H13" s="78"/>
      <c r="I13" s="78"/>
      <c r="J13" s="78"/>
      <c r="K13" s="78"/>
      <c r="L13" s="78"/>
      <c r="M13" s="79"/>
      <c r="N13" s="79"/>
      <c r="O13" s="78"/>
      <c r="P13" s="78"/>
      <c r="Q13" s="78"/>
      <c r="R13" s="78"/>
    </row>
    <row r="14" spans="1:18" ht="73.5" x14ac:dyDescent="0.25">
      <c r="A14" s="85" t="s">
        <v>69</v>
      </c>
      <c r="B14" s="15" t="s">
        <v>92</v>
      </c>
      <c r="C14" s="86">
        <v>3011</v>
      </c>
      <c r="D14" s="78" t="s">
        <v>58</v>
      </c>
      <c r="E14" s="78" t="s">
        <v>98</v>
      </c>
      <c r="F14" s="78">
        <v>744</v>
      </c>
      <c r="G14" s="78">
        <v>100</v>
      </c>
      <c r="H14" s="78">
        <v>100</v>
      </c>
      <c r="I14" s="78">
        <v>0</v>
      </c>
      <c r="J14" s="78">
        <v>0</v>
      </c>
      <c r="K14" s="78">
        <v>100</v>
      </c>
      <c r="L14" s="78">
        <v>100</v>
      </c>
      <c r="M14" s="79">
        <v>46022</v>
      </c>
      <c r="N14" s="79">
        <v>46022</v>
      </c>
      <c r="O14" s="80">
        <v>1400000</v>
      </c>
      <c r="P14" s="78" t="s">
        <v>57</v>
      </c>
      <c r="Q14" s="80">
        <v>894732.69</v>
      </c>
      <c r="R14" s="80">
        <v>894732.69</v>
      </c>
    </row>
    <row r="15" spans="1:18" ht="67.5" x14ac:dyDescent="0.25">
      <c r="A15" s="85"/>
      <c r="B15" s="16" t="s">
        <v>93</v>
      </c>
      <c r="C15" s="87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9"/>
      <c r="O15" s="80"/>
      <c r="P15" s="78"/>
      <c r="Q15" s="78"/>
      <c r="R15" s="78"/>
    </row>
    <row r="16" spans="1:18" x14ac:dyDescent="0.25">
      <c r="A16" s="85"/>
      <c r="B16" s="17" t="s">
        <v>59</v>
      </c>
      <c r="C16" s="86">
        <v>3011</v>
      </c>
      <c r="D16" s="67" t="s">
        <v>99</v>
      </c>
      <c r="E16" s="78" t="s">
        <v>98</v>
      </c>
      <c r="F16" s="78">
        <v>744</v>
      </c>
      <c r="G16" s="78" t="s">
        <v>58</v>
      </c>
      <c r="H16" s="78">
        <v>100</v>
      </c>
      <c r="I16" s="78" t="s">
        <v>58</v>
      </c>
      <c r="J16" s="78">
        <v>0</v>
      </c>
      <c r="K16" s="78">
        <v>100</v>
      </c>
      <c r="L16" s="78">
        <v>100</v>
      </c>
      <c r="M16" s="79">
        <v>46022</v>
      </c>
      <c r="N16" s="79">
        <v>46022</v>
      </c>
      <c r="O16" s="78" t="s">
        <v>57</v>
      </c>
      <c r="P16" s="78" t="s">
        <v>57</v>
      </c>
      <c r="Q16" s="78" t="s">
        <v>57</v>
      </c>
      <c r="R16" s="78" t="s">
        <v>57</v>
      </c>
    </row>
    <row r="17" spans="1:18" x14ac:dyDescent="0.25">
      <c r="A17" s="85"/>
      <c r="B17" s="16" t="s">
        <v>67</v>
      </c>
      <c r="C17" s="87"/>
      <c r="D17" s="69"/>
      <c r="E17" s="78"/>
      <c r="F17" s="78"/>
      <c r="G17" s="78"/>
      <c r="H17" s="78"/>
      <c r="I17" s="78"/>
      <c r="J17" s="78"/>
      <c r="K17" s="78"/>
      <c r="L17" s="78"/>
      <c r="M17" s="79"/>
      <c r="N17" s="79"/>
      <c r="O17" s="78"/>
      <c r="P17" s="78"/>
      <c r="Q17" s="78"/>
      <c r="R17" s="78"/>
    </row>
    <row r="18" spans="1:18" ht="31.5" x14ac:dyDescent="0.25">
      <c r="A18" s="85" t="s">
        <v>71</v>
      </c>
      <c r="B18" s="15" t="s">
        <v>82</v>
      </c>
      <c r="C18" s="86">
        <v>3011</v>
      </c>
      <c r="D18" s="78" t="s">
        <v>58</v>
      </c>
      <c r="E18" s="78" t="s">
        <v>98</v>
      </c>
      <c r="F18" s="78">
        <v>744</v>
      </c>
      <c r="G18" s="78">
        <v>100</v>
      </c>
      <c r="H18" s="78">
        <v>100</v>
      </c>
      <c r="I18" s="78">
        <v>0</v>
      </c>
      <c r="J18" s="78">
        <v>0</v>
      </c>
      <c r="K18" s="78">
        <v>100</v>
      </c>
      <c r="L18" s="78">
        <v>100</v>
      </c>
      <c r="M18" s="79">
        <v>46022</v>
      </c>
      <c r="N18" s="79">
        <v>46022</v>
      </c>
      <c r="O18" s="80">
        <v>10407564.109999999</v>
      </c>
      <c r="P18" s="78" t="s">
        <v>57</v>
      </c>
      <c r="Q18" s="80">
        <v>10064811.75</v>
      </c>
      <c r="R18" s="80">
        <v>10064811.75</v>
      </c>
    </row>
    <row r="19" spans="1:18" ht="22.5" x14ac:dyDescent="0.25">
      <c r="A19" s="85"/>
      <c r="B19" s="16" t="s">
        <v>83</v>
      </c>
      <c r="C19" s="87"/>
      <c r="D19" s="78"/>
      <c r="E19" s="78"/>
      <c r="F19" s="78"/>
      <c r="G19" s="78"/>
      <c r="H19" s="78"/>
      <c r="I19" s="78"/>
      <c r="J19" s="78"/>
      <c r="K19" s="78"/>
      <c r="L19" s="78"/>
      <c r="M19" s="79"/>
      <c r="N19" s="79"/>
      <c r="O19" s="80"/>
      <c r="P19" s="78"/>
      <c r="Q19" s="78"/>
      <c r="R19" s="78"/>
    </row>
    <row r="20" spans="1:18" x14ac:dyDescent="0.25">
      <c r="A20" s="85"/>
      <c r="B20" s="17" t="s">
        <v>59</v>
      </c>
      <c r="C20" s="86">
        <v>3011</v>
      </c>
      <c r="D20" s="67" t="s">
        <v>99</v>
      </c>
      <c r="E20" s="78" t="s">
        <v>98</v>
      </c>
      <c r="F20" s="78">
        <v>744</v>
      </c>
      <c r="G20" s="78" t="s">
        <v>58</v>
      </c>
      <c r="H20" s="78">
        <v>100</v>
      </c>
      <c r="I20" s="78" t="s">
        <v>58</v>
      </c>
      <c r="J20" s="78">
        <v>0</v>
      </c>
      <c r="K20" s="78">
        <v>100</v>
      </c>
      <c r="L20" s="78">
        <v>100</v>
      </c>
      <c r="M20" s="79">
        <v>46022</v>
      </c>
      <c r="N20" s="79">
        <v>46022</v>
      </c>
      <c r="O20" s="78" t="s">
        <v>57</v>
      </c>
      <c r="P20" s="78" t="s">
        <v>57</v>
      </c>
      <c r="Q20" s="78" t="s">
        <v>57</v>
      </c>
      <c r="R20" s="78" t="s">
        <v>57</v>
      </c>
    </row>
    <row r="21" spans="1:18" ht="22.5" x14ac:dyDescent="0.25">
      <c r="A21" s="85"/>
      <c r="B21" s="16" t="s">
        <v>63</v>
      </c>
      <c r="C21" s="87"/>
      <c r="D21" s="69"/>
      <c r="E21" s="78"/>
      <c r="F21" s="78"/>
      <c r="G21" s="78"/>
      <c r="H21" s="78"/>
      <c r="I21" s="78"/>
      <c r="J21" s="78"/>
      <c r="K21" s="78"/>
      <c r="L21" s="78"/>
      <c r="M21" s="79"/>
      <c r="N21" s="79"/>
      <c r="O21" s="78"/>
      <c r="P21" s="78"/>
      <c r="Q21" s="78"/>
      <c r="R21" s="78"/>
    </row>
    <row r="22" spans="1:18" s="37" customFormat="1" ht="11.25" x14ac:dyDescent="0.2">
      <c r="A22" s="84" t="s">
        <v>106</v>
      </c>
      <c r="B22" s="84"/>
      <c r="C22" s="4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0">
        <f>O6+O10+O14+O18</f>
        <v>15678002.399999999</v>
      </c>
      <c r="P22" s="40"/>
      <c r="Q22" s="40">
        <f t="shared" ref="Q22" si="0">Q6+Q10+Q14+Q18</f>
        <v>14815994.529999999</v>
      </c>
      <c r="R22" s="40">
        <f t="shared" ref="R22" si="1">R6+R10+R14+R18</f>
        <v>14695088.529999999</v>
      </c>
    </row>
  </sheetData>
  <mergeCells count="155">
    <mergeCell ref="P18:P19"/>
    <mergeCell ref="Q18:Q19"/>
    <mergeCell ref="R18:R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P16:P17"/>
    <mergeCell ref="C2:C4"/>
    <mergeCell ref="A1:R1"/>
    <mergeCell ref="C6:C7"/>
    <mergeCell ref="C8:C9"/>
    <mergeCell ref="C10:C11"/>
    <mergeCell ref="C12:C13"/>
    <mergeCell ref="C14:C15"/>
    <mergeCell ref="C16:C17"/>
    <mergeCell ref="M12:M13"/>
    <mergeCell ref="N12:N13"/>
    <mergeCell ref="P14:P15"/>
    <mergeCell ref="Q14:Q15"/>
    <mergeCell ref="R14:R15"/>
    <mergeCell ref="D16:D17"/>
    <mergeCell ref="E16:E17"/>
    <mergeCell ref="F16:F17"/>
    <mergeCell ref="G16:G17"/>
    <mergeCell ref="J14:J15"/>
    <mergeCell ref="K14:K15"/>
    <mergeCell ref="L14:L15"/>
    <mergeCell ref="M14:M15"/>
    <mergeCell ref="N14:N15"/>
    <mergeCell ref="O14:O15"/>
    <mergeCell ref="A22:B22"/>
    <mergeCell ref="K16:K17"/>
    <mergeCell ref="L16:L17"/>
    <mergeCell ref="M16:M17"/>
    <mergeCell ref="N16:N17"/>
    <mergeCell ref="O16:O17"/>
    <mergeCell ref="A18:A21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Q16:Q17"/>
    <mergeCell ref="R16:R17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H12:H13"/>
    <mergeCell ref="H10:H11"/>
    <mergeCell ref="I10:I11"/>
    <mergeCell ref="J10:J11"/>
    <mergeCell ref="K10:K11"/>
    <mergeCell ref="L10:L11"/>
    <mergeCell ref="M10:M11"/>
    <mergeCell ref="O12:O13"/>
    <mergeCell ref="P12:P13"/>
    <mergeCell ref="Q12:Q13"/>
    <mergeCell ref="R12:R13"/>
    <mergeCell ref="I12:I13"/>
    <mergeCell ref="J12:J13"/>
    <mergeCell ref="K12:K13"/>
    <mergeCell ref="L12:L13"/>
    <mergeCell ref="A10:A13"/>
    <mergeCell ref="A14:A17"/>
    <mergeCell ref="D10:D11"/>
    <mergeCell ref="E10:E11"/>
    <mergeCell ref="F10:F11"/>
    <mergeCell ref="G10:G11"/>
    <mergeCell ref="J8:J9"/>
    <mergeCell ref="K8:K9"/>
    <mergeCell ref="L8:L9"/>
    <mergeCell ref="D14:D15"/>
    <mergeCell ref="E14:E15"/>
    <mergeCell ref="F14:F15"/>
    <mergeCell ref="G14:G15"/>
    <mergeCell ref="H14:H15"/>
    <mergeCell ref="I14:I15"/>
    <mergeCell ref="A6:A9"/>
    <mergeCell ref="F6:F7"/>
    <mergeCell ref="G6:G7"/>
    <mergeCell ref="H6:H7"/>
    <mergeCell ref="H16:H17"/>
    <mergeCell ref="I16:I17"/>
    <mergeCell ref="J16:J17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M8:M9"/>
    <mergeCell ref="N8:N9"/>
    <mergeCell ref="O8:O9"/>
    <mergeCell ref="D6:D7"/>
    <mergeCell ref="E6:E7"/>
    <mergeCell ref="A2:A4"/>
    <mergeCell ref="B2:B4"/>
    <mergeCell ref="D2:D4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4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opLeftCell="E1" zoomScale="90" zoomScaleNormal="90" workbookViewId="0">
      <selection activeCell="N25" sqref="M25:N25"/>
    </sheetView>
  </sheetViews>
  <sheetFormatPr defaultRowHeight="15" x14ac:dyDescent="0.25"/>
  <cols>
    <col min="1" max="1" width="33.85546875" customWidth="1"/>
    <col min="2" max="2" width="31.28515625" customWidth="1"/>
    <col min="3" max="3" width="22.140625" customWidth="1"/>
    <col min="15" max="15" width="16.85546875" customWidth="1"/>
    <col min="17" max="17" width="11.28515625" customWidth="1"/>
    <col min="18" max="18" width="10.85546875" bestFit="1" customWidth="1"/>
  </cols>
  <sheetData>
    <row r="1" spans="1:18" ht="15.75" x14ac:dyDescent="0.25">
      <c r="A1" s="88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41.25" customHeight="1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0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46">
        <v>17</v>
      </c>
      <c r="R5" s="46">
        <v>18</v>
      </c>
    </row>
    <row r="6" spans="1:18" ht="42" x14ac:dyDescent="0.25">
      <c r="A6" s="85" t="s">
        <v>68</v>
      </c>
      <c r="B6" s="21" t="s">
        <v>124</v>
      </c>
      <c r="C6" s="86">
        <v>3020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9">
        <v>15442120</v>
      </c>
      <c r="P6" s="78" t="s">
        <v>57</v>
      </c>
      <c r="Q6" s="80">
        <v>1383895.68</v>
      </c>
      <c r="R6" s="80">
        <v>2442462.36</v>
      </c>
    </row>
    <row r="7" spans="1:18" ht="33.75" x14ac:dyDescent="0.25">
      <c r="A7" s="85"/>
      <c r="B7" s="22" t="s">
        <v>74</v>
      </c>
      <c r="C7" s="87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9"/>
      <c r="P7" s="78"/>
      <c r="Q7" s="78"/>
      <c r="R7" s="78"/>
    </row>
    <row r="8" spans="1:18" x14ac:dyDescent="0.25">
      <c r="A8" s="85"/>
      <c r="B8" s="23" t="s">
        <v>125</v>
      </c>
      <c r="C8" s="86">
        <v>3020</v>
      </c>
      <c r="D8" s="67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ht="22.5" x14ac:dyDescent="0.25">
      <c r="A9" s="85"/>
      <c r="B9" s="19" t="s">
        <v>86</v>
      </c>
      <c r="C9" s="87"/>
      <c r="D9" s="69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ht="42" x14ac:dyDescent="0.25">
      <c r="A10" s="70" t="s">
        <v>70</v>
      </c>
      <c r="B10" s="18" t="s">
        <v>84</v>
      </c>
      <c r="C10" s="86">
        <v>3020</v>
      </c>
      <c r="D10" s="78" t="s">
        <v>58</v>
      </c>
      <c r="E10" s="78" t="s">
        <v>98</v>
      </c>
      <c r="F10" s="78">
        <v>744</v>
      </c>
      <c r="G10" s="78">
        <v>100</v>
      </c>
      <c r="H10" s="78">
        <v>100</v>
      </c>
      <c r="I10" s="78">
        <v>0</v>
      </c>
      <c r="J10" s="78">
        <v>0</v>
      </c>
      <c r="K10" s="78">
        <v>100</v>
      </c>
      <c r="L10" s="78">
        <v>100</v>
      </c>
      <c r="M10" s="79">
        <v>46022</v>
      </c>
      <c r="N10" s="79">
        <v>46022</v>
      </c>
      <c r="O10" s="80">
        <v>17351657</v>
      </c>
      <c r="P10" s="78" t="s">
        <v>57</v>
      </c>
      <c r="Q10" s="80">
        <v>44000</v>
      </c>
      <c r="R10" s="80">
        <v>5360314.47</v>
      </c>
    </row>
    <row r="11" spans="1:18" ht="33.75" x14ac:dyDescent="0.25">
      <c r="A11" s="70"/>
      <c r="B11" s="19" t="s">
        <v>85</v>
      </c>
      <c r="C11" s="8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80"/>
      <c r="P11" s="78"/>
      <c r="Q11" s="78"/>
      <c r="R11" s="78"/>
    </row>
    <row r="12" spans="1:18" x14ac:dyDescent="0.25">
      <c r="A12" s="70"/>
      <c r="B12" s="20" t="s">
        <v>126</v>
      </c>
      <c r="C12" s="86">
        <v>3020</v>
      </c>
      <c r="D12" s="67" t="s">
        <v>99</v>
      </c>
      <c r="E12" s="78" t="s">
        <v>98</v>
      </c>
      <c r="F12" s="78">
        <v>744</v>
      </c>
      <c r="G12" s="78" t="s">
        <v>58</v>
      </c>
      <c r="H12" s="78">
        <v>100</v>
      </c>
      <c r="I12" s="78" t="s">
        <v>58</v>
      </c>
      <c r="J12" s="78">
        <v>0</v>
      </c>
      <c r="K12" s="78">
        <v>100</v>
      </c>
      <c r="L12" s="78">
        <v>100</v>
      </c>
      <c r="M12" s="79">
        <v>46022</v>
      </c>
      <c r="N12" s="79">
        <v>46022</v>
      </c>
      <c r="O12" s="78" t="s">
        <v>57</v>
      </c>
      <c r="P12" s="78" t="s">
        <v>57</v>
      </c>
      <c r="Q12" s="78" t="s">
        <v>57</v>
      </c>
      <c r="R12" s="78" t="s">
        <v>57</v>
      </c>
    </row>
    <row r="13" spans="1:18" ht="45" x14ac:dyDescent="0.25">
      <c r="A13" s="70"/>
      <c r="B13" s="19" t="s">
        <v>64</v>
      </c>
      <c r="C13" s="87"/>
      <c r="D13" s="69"/>
      <c r="E13" s="78"/>
      <c r="F13" s="78"/>
      <c r="G13" s="78"/>
      <c r="H13" s="78"/>
      <c r="I13" s="78"/>
      <c r="J13" s="78"/>
      <c r="K13" s="78"/>
      <c r="L13" s="78"/>
      <c r="M13" s="79"/>
      <c r="N13" s="79"/>
      <c r="O13" s="78"/>
      <c r="P13" s="78"/>
      <c r="Q13" s="78"/>
      <c r="R13" s="78"/>
    </row>
    <row r="14" spans="1:18" ht="42" x14ac:dyDescent="0.25">
      <c r="A14" s="85" t="s">
        <v>69</v>
      </c>
      <c r="B14" s="18" t="s">
        <v>127</v>
      </c>
      <c r="C14" s="86">
        <v>3020</v>
      </c>
      <c r="D14" s="78" t="s">
        <v>58</v>
      </c>
      <c r="E14" s="78" t="s">
        <v>98</v>
      </c>
      <c r="F14" s="78">
        <v>744</v>
      </c>
      <c r="G14" s="78">
        <v>100</v>
      </c>
      <c r="H14" s="78">
        <v>100</v>
      </c>
      <c r="I14" s="78">
        <v>0</v>
      </c>
      <c r="J14" s="78">
        <v>0</v>
      </c>
      <c r="K14" s="78">
        <v>100</v>
      </c>
      <c r="L14" s="78">
        <v>100</v>
      </c>
      <c r="M14" s="79">
        <v>46022</v>
      </c>
      <c r="N14" s="79">
        <v>46022</v>
      </c>
      <c r="O14" s="89">
        <v>16399903</v>
      </c>
      <c r="P14" s="78" t="s">
        <v>57</v>
      </c>
      <c r="Q14" s="80">
        <v>38988</v>
      </c>
      <c r="R14" s="90">
        <v>1317811.77</v>
      </c>
    </row>
    <row r="15" spans="1:18" ht="33.75" x14ac:dyDescent="0.25">
      <c r="A15" s="85"/>
      <c r="B15" s="19" t="s">
        <v>85</v>
      </c>
      <c r="C15" s="87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9"/>
      <c r="O15" s="89"/>
      <c r="P15" s="78"/>
      <c r="Q15" s="78"/>
      <c r="R15" s="91"/>
    </row>
    <row r="16" spans="1:18" x14ac:dyDescent="0.25">
      <c r="A16" s="85"/>
      <c r="B16" s="20" t="s">
        <v>128</v>
      </c>
      <c r="C16" s="86">
        <v>3020</v>
      </c>
      <c r="D16" s="67" t="s">
        <v>99</v>
      </c>
      <c r="E16" s="78" t="s">
        <v>98</v>
      </c>
      <c r="F16" s="78">
        <v>744</v>
      </c>
      <c r="G16" s="78" t="s">
        <v>58</v>
      </c>
      <c r="H16" s="78">
        <v>100</v>
      </c>
      <c r="I16" s="78" t="s">
        <v>58</v>
      </c>
      <c r="J16" s="78">
        <v>0</v>
      </c>
      <c r="K16" s="78">
        <v>100</v>
      </c>
      <c r="L16" s="78">
        <v>100</v>
      </c>
      <c r="M16" s="79">
        <v>46022</v>
      </c>
      <c r="N16" s="79">
        <v>46022</v>
      </c>
      <c r="O16" s="78" t="s">
        <v>57</v>
      </c>
      <c r="P16" s="78" t="s">
        <v>57</v>
      </c>
      <c r="Q16" s="78" t="s">
        <v>57</v>
      </c>
      <c r="R16" s="78" t="s">
        <v>57</v>
      </c>
    </row>
    <row r="17" spans="1:18" x14ac:dyDescent="0.25">
      <c r="A17" s="85"/>
      <c r="B17" s="19" t="s">
        <v>67</v>
      </c>
      <c r="C17" s="87"/>
      <c r="D17" s="69"/>
      <c r="E17" s="78"/>
      <c r="F17" s="78"/>
      <c r="G17" s="78"/>
      <c r="H17" s="78"/>
      <c r="I17" s="78"/>
      <c r="J17" s="78"/>
      <c r="K17" s="78"/>
      <c r="L17" s="78"/>
      <c r="M17" s="79"/>
      <c r="N17" s="79"/>
      <c r="O17" s="78"/>
      <c r="P17" s="78"/>
      <c r="Q17" s="78"/>
      <c r="R17" s="78"/>
    </row>
    <row r="18" spans="1:18" s="37" customFormat="1" ht="11.25" x14ac:dyDescent="0.2">
      <c r="A18" s="84" t="s">
        <v>106</v>
      </c>
      <c r="B18" s="84"/>
      <c r="C18" s="4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0">
        <f>O6+O10+O14</f>
        <v>49193680</v>
      </c>
      <c r="P18" s="38"/>
      <c r="Q18" s="40">
        <f>Q6+Q10+Q14</f>
        <v>1466883.68</v>
      </c>
      <c r="R18" s="40">
        <f>R6+R10+R14</f>
        <v>9120588.5999999996</v>
      </c>
    </row>
    <row r="19" spans="1:18" x14ac:dyDescent="0.25">
      <c r="O19" s="41"/>
    </row>
    <row r="20" spans="1:18" x14ac:dyDescent="0.25">
      <c r="O20" s="41"/>
    </row>
  </sheetData>
  <mergeCells count="122">
    <mergeCell ref="A1:R1"/>
    <mergeCell ref="C6:C7"/>
    <mergeCell ref="C8:C9"/>
    <mergeCell ref="C10:C11"/>
    <mergeCell ref="C12:C13"/>
    <mergeCell ref="C14:C15"/>
    <mergeCell ref="C16:C17"/>
    <mergeCell ref="N14:N15"/>
    <mergeCell ref="O14:O15"/>
    <mergeCell ref="P14:P15"/>
    <mergeCell ref="Q14:Q15"/>
    <mergeCell ref="R14:R15"/>
    <mergeCell ref="D16:D17"/>
    <mergeCell ref="E16:E17"/>
    <mergeCell ref="F16:F17"/>
    <mergeCell ref="G16:G17"/>
    <mergeCell ref="K14:K15"/>
    <mergeCell ref="L14:L15"/>
    <mergeCell ref="M14:M15"/>
    <mergeCell ref="O16:O17"/>
    <mergeCell ref="P16:P17"/>
    <mergeCell ref="D10:D11"/>
    <mergeCell ref="E10:E11"/>
    <mergeCell ref="F10:F11"/>
    <mergeCell ref="A18:B18"/>
    <mergeCell ref="I16:I17"/>
    <mergeCell ref="J16:J17"/>
    <mergeCell ref="K16:K17"/>
    <mergeCell ref="L16:L17"/>
    <mergeCell ref="M16:M17"/>
    <mergeCell ref="N16:N17"/>
    <mergeCell ref="Q16:Q17"/>
    <mergeCell ref="R16:R17"/>
    <mergeCell ref="G10:G11"/>
    <mergeCell ref="D14:D15"/>
    <mergeCell ref="E14:E15"/>
    <mergeCell ref="F14:F15"/>
    <mergeCell ref="G14:G15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H16:H17"/>
    <mergeCell ref="H14:H15"/>
    <mergeCell ref="I14:I15"/>
    <mergeCell ref="J14:J15"/>
    <mergeCell ref="A10:A13"/>
    <mergeCell ref="A14:A17"/>
    <mergeCell ref="O12:O13"/>
    <mergeCell ref="P12:P13"/>
    <mergeCell ref="Q12:Q13"/>
    <mergeCell ref="R12:R13"/>
    <mergeCell ref="J8:J9"/>
    <mergeCell ref="K8:K9"/>
    <mergeCell ref="L8:L9"/>
    <mergeCell ref="M8:M9"/>
    <mergeCell ref="N8:N9"/>
    <mergeCell ref="O8:O9"/>
    <mergeCell ref="R10:R11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68.85546875" customWidth="1"/>
    <col min="2" max="2" width="31.28515625" customWidth="1"/>
    <col min="3" max="3" width="19.140625" customWidth="1"/>
  </cols>
  <sheetData>
    <row r="1" spans="1:18" ht="38.25" customHeight="1" x14ac:dyDescent="0.25">
      <c r="A1" s="83" t="s">
        <v>119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24.75" customHeight="1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0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46">
        <v>17</v>
      </c>
      <c r="R5" s="46">
        <v>18</v>
      </c>
    </row>
    <row r="6" spans="1:18" ht="73.5" x14ac:dyDescent="0.25">
      <c r="A6" s="85" t="s">
        <v>68</v>
      </c>
      <c r="B6" s="15" t="s">
        <v>129</v>
      </c>
      <c r="C6" s="92">
        <v>3022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0">
        <v>157790.29</v>
      </c>
      <c r="P6" s="78" t="s">
        <v>57</v>
      </c>
      <c r="Q6" s="80">
        <v>137071.67999999999</v>
      </c>
      <c r="R6" s="80">
        <v>131071.67999999999</v>
      </c>
    </row>
    <row r="7" spans="1:18" ht="67.5" x14ac:dyDescent="0.25">
      <c r="A7" s="85"/>
      <c r="B7" s="22" t="s">
        <v>73</v>
      </c>
      <c r="C7" s="93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0"/>
      <c r="P7" s="78"/>
      <c r="Q7" s="78"/>
      <c r="R7" s="78"/>
    </row>
    <row r="8" spans="1:18" x14ac:dyDescent="0.25">
      <c r="A8" s="85"/>
      <c r="B8" s="23" t="s">
        <v>59</v>
      </c>
      <c r="C8" s="92">
        <v>3022</v>
      </c>
      <c r="D8" s="67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ht="22.5" x14ac:dyDescent="0.25">
      <c r="A9" s="85"/>
      <c r="B9" s="19" t="s">
        <v>88</v>
      </c>
      <c r="C9" s="93"/>
      <c r="D9" s="69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ht="73.5" x14ac:dyDescent="0.25">
      <c r="A10" s="70" t="s">
        <v>70</v>
      </c>
      <c r="B10" s="18" t="s">
        <v>89</v>
      </c>
      <c r="C10" s="92">
        <v>3022</v>
      </c>
      <c r="D10" s="78" t="s">
        <v>58</v>
      </c>
      <c r="E10" s="78" t="s">
        <v>98</v>
      </c>
      <c r="F10" s="78">
        <v>744</v>
      </c>
      <c r="G10" s="78">
        <v>100</v>
      </c>
      <c r="H10" s="78">
        <v>100</v>
      </c>
      <c r="I10" s="78">
        <v>0</v>
      </c>
      <c r="J10" s="78">
        <v>0</v>
      </c>
      <c r="K10" s="78">
        <v>100</v>
      </c>
      <c r="L10" s="78">
        <v>100</v>
      </c>
      <c r="M10" s="79">
        <v>46022</v>
      </c>
      <c r="N10" s="79">
        <v>46022</v>
      </c>
      <c r="O10" s="80">
        <v>101919.38</v>
      </c>
      <c r="P10" s="78" t="s">
        <v>57</v>
      </c>
      <c r="Q10" s="80">
        <v>97419.38</v>
      </c>
      <c r="R10" s="80">
        <v>75200.77</v>
      </c>
    </row>
    <row r="11" spans="1:18" ht="56.25" x14ac:dyDescent="0.25">
      <c r="A11" s="70"/>
      <c r="B11" s="19" t="s">
        <v>87</v>
      </c>
      <c r="C11" s="93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80"/>
      <c r="P11" s="78"/>
      <c r="Q11" s="78"/>
      <c r="R11" s="78"/>
    </row>
    <row r="12" spans="1:18" x14ac:dyDescent="0.25">
      <c r="A12" s="70"/>
      <c r="B12" s="20" t="s">
        <v>130</v>
      </c>
      <c r="C12" s="92">
        <v>3022</v>
      </c>
      <c r="D12" s="67" t="s">
        <v>99</v>
      </c>
      <c r="E12" s="78" t="s">
        <v>98</v>
      </c>
      <c r="F12" s="78">
        <v>744</v>
      </c>
      <c r="G12" s="78" t="s">
        <v>58</v>
      </c>
      <c r="H12" s="78">
        <v>100</v>
      </c>
      <c r="I12" s="78" t="s">
        <v>58</v>
      </c>
      <c r="J12" s="78">
        <v>0</v>
      </c>
      <c r="K12" s="78">
        <v>100</v>
      </c>
      <c r="L12" s="78">
        <v>100</v>
      </c>
      <c r="M12" s="79">
        <v>46022</v>
      </c>
      <c r="N12" s="79">
        <v>46022</v>
      </c>
      <c r="O12" s="78" t="s">
        <v>57</v>
      </c>
      <c r="P12" s="78" t="s">
        <v>57</v>
      </c>
      <c r="Q12" s="78" t="s">
        <v>57</v>
      </c>
      <c r="R12" s="78" t="s">
        <v>57</v>
      </c>
    </row>
    <row r="13" spans="1:18" ht="67.5" x14ac:dyDescent="0.25">
      <c r="A13" s="70"/>
      <c r="B13" s="19" t="s">
        <v>65</v>
      </c>
      <c r="C13" s="93"/>
      <c r="D13" s="69"/>
      <c r="E13" s="78"/>
      <c r="F13" s="78"/>
      <c r="G13" s="78"/>
      <c r="H13" s="78"/>
      <c r="I13" s="78"/>
      <c r="J13" s="78"/>
      <c r="K13" s="78"/>
      <c r="L13" s="78"/>
      <c r="M13" s="79"/>
      <c r="N13" s="79"/>
      <c r="O13" s="78"/>
      <c r="P13" s="78"/>
      <c r="Q13" s="78"/>
      <c r="R13" s="78"/>
    </row>
    <row r="14" spans="1:18" ht="73.5" x14ac:dyDescent="0.25">
      <c r="A14" s="85" t="s">
        <v>69</v>
      </c>
      <c r="B14" s="18" t="s">
        <v>131</v>
      </c>
      <c r="C14" s="92">
        <v>3022</v>
      </c>
      <c r="D14" s="78" t="s">
        <v>58</v>
      </c>
      <c r="E14" s="78" t="s">
        <v>98</v>
      </c>
      <c r="F14" s="78">
        <v>744</v>
      </c>
      <c r="G14" s="78">
        <v>100</v>
      </c>
      <c r="H14" s="78">
        <v>100</v>
      </c>
      <c r="I14" s="78">
        <v>0</v>
      </c>
      <c r="J14" s="78">
        <v>0</v>
      </c>
      <c r="K14" s="78">
        <v>100</v>
      </c>
      <c r="L14" s="78">
        <v>100</v>
      </c>
      <c r="M14" s="79">
        <v>46022</v>
      </c>
      <c r="N14" s="79">
        <v>46022</v>
      </c>
      <c r="O14" s="80">
        <v>107960.81</v>
      </c>
      <c r="P14" s="78" t="s">
        <v>57</v>
      </c>
      <c r="Q14" s="80">
        <v>87242.2</v>
      </c>
      <c r="R14" s="80">
        <v>81242.2</v>
      </c>
    </row>
    <row r="15" spans="1:18" ht="56.25" x14ac:dyDescent="0.25">
      <c r="A15" s="85"/>
      <c r="B15" s="19" t="s">
        <v>87</v>
      </c>
      <c r="C15" s="93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9"/>
      <c r="O15" s="80"/>
      <c r="P15" s="78"/>
      <c r="Q15" s="78"/>
      <c r="R15" s="78"/>
    </row>
    <row r="16" spans="1:18" x14ac:dyDescent="0.25">
      <c r="A16" s="85"/>
      <c r="B16" s="20" t="s">
        <v>126</v>
      </c>
      <c r="C16" s="92">
        <v>3022</v>
      </c>
      <c r="D16" s="67" t="s">
        <v>99</v>
      </c>
      <c r="E16" s="78" t="s">
        <v>98</v>
      </c>
      <c r="F16" s="78">
        <v>744</v>
      </c>
      <c r="G16" s="78" t="s">
        <v>58</v>
      </c>
      <c r="H16" s="78">
        <v>100</v>
      </c>
      <c r="I16" s="78" t="s">
        <v>58</v>
      </c>
      <c r="J16" s="78">
        <v>0</v>
      </c>
      <c r="K16" s="78">
        <v>100</v>
      </c>
      <c r="L16" s="78">
        <v>100</v>
      </c>
      <c r="M16" s="79">
        <v>46022</v>
      </c>
      <c r="N16" s="79">
        <v>46022</v>
      </c>
      <c r="O16" s="78" t="s">
        <v>57</v>
      </c>
      <c r="P16" s="78" t="s">
        <v>57</v>
      </c>
      <c r="Q16" s="78" t="s">
        <v>57</v>
      </c>
      <c r="R16" s="78" t="s">
        <v>57</v>
      </c>
    </row>
    <row r="17" spans="1:18" x14ac:dyDescent="0.25">
      <c r="A17" s="85"/>
      <c r="B17" s="19" t="s">
        <v>67</v>
      </c>
      <c r="C17" s="93"/>
      <c r="D17" s="69"/>
      <c r="E17" s="78"/>
      <c r="F17" s="78"/>
      <c r="G17" s="78"/>
      <c r="H17" s="78"/>
      <c r="I17" s="78"/>
      <c r="J17" s="78"/>
      <c r="K17" s="78"/>
      <c r="L17" s="78"/>
      <c r="M17" s="79"/>
      <c r="N17" s="79"/>
      <c r="O17" s="78"/>
      <c r="P17" s="78"/>
      <c r="Q17" s="78"/>
      <c r="R17" s="78"/>
    </row>
    <row r="18" spans="1:18" s="37" customFormat="1" ht="11.25" x14ac:dyDescent="0.2">
      <c r="A18" s="84" t="s">
        <v>106</v>
      </c>
      <c r="B18" s="84"/>
      <c r="C18" s="4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0">
        <f>O6+O10+O14</f>
        <v>367670.48</v>
      </c>
      <c r="P18" s="38"/>
      <c r="Q18" s="40">
        <f>Q6+Q10+Q14</f>
        <v>321733.26</v>
      </c>
      <c r="R18" s="40">
        <f>R6+R10+R14</f>
        <v>287514.65000000002</v>
      </c>
    </row>
  </sheetData>
  <mergeCells count="122">
    <mergeCell ref="A1:R1"/>
    <mergeCell ref="A18:B18"/>
    <mergeCell ref="M16:M17"/>
    <mergeCell ref="N16:N17"/>
    <mergeCell ref="O16:O17"/>
    <mergeCell ref="P16:P17"/>
    <mergeCell ref="Q16:Q17"/>
    <mergeCell ref="R16:R17"/>
    <mergeCell ref="R14:R15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L14:L15"/>
    <mergeCell ref="M14:M15"/>
    <mergeCell ref="N14:N15"/>
    <mergeCell ref="Q14:Q15"/>
    <mergeCell ref="N12:N13"/>
    <mergeCell ref="O12:O13"/>
    <mergeCell ref="O14:O15"/>
    <mergeCell ref="P14:P15"/>
    <mergeCell ref="K12:K13"/>
    <mergeCell ref="P12:P13"/>
    <mergeCell ref="L10:L11"/>
    <mergeCell ref="M10:M11"/>
    <mergeCell ref="N10:N11"/>
    <mergeCell ref="O10:O11"/>
    <mergeCell ref="K10:K11"/>
    <mergeCell ref="E14:E15"/>
    <mergeCell ref="F14:F15"/>
    <mergeCell ref="G14:G15"/>
    <mergeCell ref="H14:H15"/>
    <mergeCell ref="I14:I15"/>
    <mergeCell ref="J14:J15"/>
    <mergeCell ref="K14:K15"/>
    <mergeCell ref="L12:L13"/>
    <mergeCell ref="M12:M13"/>
    <mergeCell ref="A10:A13"/>
    <mergeCell ref="A14:A17"/>
    <mergeCell ref="J8:J9"/>
    <mergeCell ref="K8:K9"/>
    <mergeCell ref="L8:L9"/>
    <mergeCell ref="M8:M9"/>
    <mergeCell ref="N8:N9"/>
    <mergeCell ref="O8:O9"/>
    <mergeCell ref="C12:C13"/>
    <mergeCell ref="C14:C15"/>
    <mergeCell ref="C16:C17"/>
    <mergeCell ref="C8:C9"/>
    <mergeCell ref="C10:C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J12:J13"/>
    <mergeCell ref="D14:D15"/>
    <mergeCell ref="J10:J11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F10:F11"/>
    <mergeCell ref="Q10:Q11"/>
    <mergeCell ref="P10:P11"/>
    <mergeCell ref="D10:D11"/>
    <mergeCell ref="E10:E11"/>
    <mergeCell ref="R10:R11"/>
    <mergeCell ref="E2:F2"/>
    <mergeCell ref="O6:O7"/>
    <mergeCell ref="P6:P7"/>
    <mergeCell ref="Q6:Q7"/>
    <mergeCell ref="G2:L2"/>
    <mergeCell ref="M2:N2"/>
    <mergeCell ref="O3:O4"/>
    <mergeCell ref="P3:P4"/>
    <mergeCell ref="Q3:Q4"/>
    <mergeCell ref="R3:R4"/>
    <mergeCell ref="Q12:Q13"/>
    <mergeCell ref="R12:R13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C6:C7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zoomScaleNormal="100" workbookViewId="0">
      <selection activeCell="B9" sqref="B9"/>
    </sheetView>
  </sheetViews>
  <sheetFormatPr defaultRowHeight="15" x14ac:dyDescent="0.25"/>
  <cols>
    <col min="1" max="1" width="43" customWidth="1"/>
    <col min="2" max="2" width="31.28515625" customWidth="1"/>
    <col min="3" max="3" width="13.28515625" customWidth="1"/>
  </cols>
  <sheetData>
    <row r="1" spans="1:18" ht="39.75" customHeight="1" x14ac:dyDescent="0.25">
      <c r="A1" s="83" t="s">
        <v>120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53.25" customHeight="1" x14ac:dyDescent="0.25">
      <c r="A2" s="67" t="s">
        <v>33</v>
      </c>
      <c r="B2" s="67" t="s">
        <v>34</v>
      </c>
      <c r="C2" s="67" t="s">
        <v>114</v>
      </c>
      <c r="D2" s="67" t="s">
        <v>35</v>
      </c>
      <c r="E2" s="71" t="s">
        <v>36</v>
      </c>
      <c r="F2" s="72"/>
      <c r="G2" s="71" t="s">
        <v>37</v>
      </c>
      <c r="H2" s="77"/>
      <c r="I2" s="77"/>
      <c r="J2" s="77"/>
      <c r="K2" s="77"/>
      <c r="L2" s="72"/>
      <c r="M2" s="71" t="s">
        <v>38</v>
      </c>
      <c r="N2" s="72"/>
      <c r="O2" s="71" t="s">
        <v>39</v>
      </c>
      <c r="P2" s="72"/>
      <c r="Q2" s="71" t="s">
        <v>40</v>
      </c>
      <c r="R2" s="72"/>
    </row>
    <row r="3" spans="1:18" x14ac:dyDescent="0.25">
      <c r="A3" s="68"/>
      <c r="B3" s="68"/>
      <c r="C3" s="68"/>
      <c r="D3" s="68"/>
      <c r="E3" s="73" t="s">
        <v>41</v>
      </c>
      <c r="F3" s="67" t="s">
        <v>42</v>
      </c>
      <c r="G3" s="75" t="s">
        <v>43</v>
      </c>
      <c r="H3" s="76"/>
      <c r="I3" s="75" t="s">
        <v>44</v>
      </c>
      <c r="J3" s="76"/>
      <c r="K3" s="73" t="s">
        <v>45</v>
      </c>
      <c r="L3" s="73" t="s">
        <v>46</v>
      </c>
      <c r="M3" s="73" t="s">
        <v>47</v>
      </c>
      <c r="N3" s="73" t="s">
        <v>48</v>
      </c>
      <c r="O3" s="73" t="s">
        <v>49</v>
      </c>
      <c r="P3" s="73" t="s">
        <v>50</v>
      </c>
      <c r="Q3" s="73" t="s">
        <v>51</v>
      </c>
      <c r="R3" s="73" t="s">
        <v>52</v>
      </c>
    </row>
    <row r="4" spans="1:18" ht="30" x14ac:dyDescent="0.25">
      <c r="A4" s="69"/>
      <c r="B4" s="69"/>
      <c r="C4" s="69"/>
      <c r="D4" s="69"/>
      <c r="E4" s="74"/>
      <c r="F4" s="69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4"/>
      <c r="L4" s="74"/>
      <c r="M4" s="74"/>
      <c r="N4" s="74"/>
      <c r="O4" s="74"/>
      <c r="P4" s="74"/>
      <c r="Q4" s="74"/>
      <c r="R4" s="74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84" x14ac:dyDescent="0.25">
      <c r="A6" s="70" t="s">
        <v>70</v>
      </c>
      <c r="B6" s="18" t="s">
        <v>90</v>
      </c>
      <c r="C6" s="81">
        <v>3029</v>
      </c>
      <c r="D6" s="78" t="s">
        <v>58</v>
      </c>
      <c r="E6" s="78" t="s">
        <v>98</v>
      </c>
      <c r="F6" s="78">
        <v>744</v>
      </c>
      <c r="G6" s="78">
        <v>100</v>
      </c>
      <c r="H6" s="78">
        <v>100</v>
      </c>
      <c r="I6" s="78">
        <v>0</v>
      </c>
      <c r="J6" s="78">
        <v>0</v>
      </c>
      <c r="K6" s="78">
        <v>100</v>
      </c>
      <c r="L6" s="78">
        <v>100</v>
      </c>
      <c r="M6" s="79">
        <v>46022</v>
      </c>
      <c r="N6" s="79">
        <v>46022</v>
      </c>
      <c r="O6" s="80">
        <v>623051.32999999996</v>
      </c>
      <c r="P6" s="78" t="s">
        <v>57</v>
      </c>
      <c r="Q6" s="80">
        <v>452172.98</v>
      </c>
      <c r="R6" s="80">
        <v>413972.98</v>
      </c>
    </row>
    <row r="7" spans="1:18" ht="78.75" x14ac:dyDescent="0.25">
      <c r="A7" s="70"/>
      <c r="B7" s="19" t="s">
        <v>91</v>
      </c>
      <c r="C7" s="82"/>
      <c r="D7" s="78"/>
      <c r="E7" s="78"/>
      <c r="F7" s="78"/>
      <c r="G7" s="78"/>
      <c r="H7" s="78"/>
      <c r="I7" s="78"/>
      <c r="J7" s="78"/>
      <c r="K7" s="78"/>
      <c r="L7" s="78"/>
      <c r="M7" s="79"/>
      <c r="N7" s="79"/>
      <c r="O7" s="80"/>
      <c r="P7" s="78"/>
      <c r="Q7" s="78"/>
      <c r="R7" s="78"/>
    </row>
    <row r="8" spans="1:18" x14ac:dyDescent="0.25">
      <c r="A8" s="70"/>
      <c r="B8" s="20" t="s">
        <v>59</v>
      </c>
      <c r="C8" s="81">
        <v>3029</v>
      </c>
      <c r="D8" s="67" t="s">
        <v>99</v>
      </c>
      <c r="E8" s="78" t="s">
        <v>98</v>
      </c>
      <c r="F8" s="78">
        <v>744</v>
      </c>
      <c r="G8" s="78" t="s">
        <v>58</v>
      </c>
      <c r="H8" s="78">
        <v>100</v>
      </c>
      <c r="I8" s="78" t="s">
        <v>58</v>
      </c>
      <c r="J8" s="78">
        <v>0</v>
      </c>
      <c r="K8" s="78">
        <v>100</v>
      </c>
      <c r="L8" s="78">
        <v>100</v>
      </c>
      <c r="M8" s="79">
        <v>46022</v>
      </c>
      <c r="N8" s="79">
        <v>46022</v>
      </c>
      <c r="O8" s="78" t="s">
        <v>57</v>
      </c>
      <c r="P8" s="78" t="s">
        <v>57</v>
      </c>
      <c r="Q8" s="78" t="s">
        <v>57</v>
      </c>
      <c r="R8" s="78" t="s">
        <v>57</v>
      </c>
    </row>
    <row r="9" spans="1:18" ht="78.75" x14ac:dyDescent="0.25">
      <c r="A9" s="70"/>
      <c r="B9" s="19" t="s">
        <v>66</v>
      </c>
      <c r="C9" s="82"/>
      <c r="D9" s="69"/>
      <c r="E9" s="78"/>
      <c r="F9" s="78"/>
      <c r="G9" s="78"/>
      <c r="H9" s="78"/>
      <c r="I9" s="78"/>
      <c r="J9" s="78"/>
      <c r="K9" s="78"/>
      <c r="L9" s="78"/>
      <c r="M9" s="79"/>
      <c r="N9" s="79"/>
      <c r="O9" s="78"/>
      <c r="P9" s="78"/>
      <c r="Q9" s="78"/>
      <c r="R9" s="78"/>
    </row>
    <row r="10" spans="1:18" s="37" customFormat="1" ht="11.25" x14ac:dyDescent="0.2">
      <c r="A10" s="84" t="s">
        <v>106</v>
      </c>
      <c r="B10" s="84"/>
      <c r="C10" s="42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0">
        <f>O6</f>
        <v>623051.32999999996</v>
      </c>
      <c r="P10" s="38"/>
      <c r="Q10" s="40">
        <f>Q6</f>
        <v>452172.98</v>
      </c>
      <c r="R10" s="40">
        <f>R6</f>
        <v>413972.98</v>
      </c>
    </row>
  </sheetData>
  <mergeCells count="56">
    <mergeCell ref="A1:R1"/>
    <mergeCell ref="C6:C7"/>
    <mergeCell ref="C8:C9"/>
    <mergeCell ref="O8:O9"/>
    <mergeCell ref="P8:P9"/>
    <mergeCell ref="Q8:Q9"/>
    <mergeCell ref="R8:R9"/>
    <mergeCell ref="M8:M9"/>
    <mergeCell ref="N8:N9"/>
    <mergeCell ref="N6:N7"/>
    <mergeCell ref="O6:O7"/>
    <mergeCell ref="P6:P7"/>
    <mergeCell ref="Q6:Q7"/>
    <mergeCell ref="R6:R7"/>
    <mergeCell ref="M6:M7"/>
    <mergeCell ref="I6:I7"/>
    <mergeCell ref="A10:B10"/>
    <mergeCell ref="I8:I9"/>
    <mergeCell ref="J8:J9"/>
    <mergeCell ref="K8:K9"/>
    <mergeCell ref="L8:L9"/>
    <mergeCell ref="D8:D9"/>
    <mergeCell ref="E8:E9"/>
    <mergeCell ref="F8:F9"/>
    <mergeCell ref="G8:G9"/>
    <mergeCell ref="H8:H9"/>
    <mergeCell ref="A6:A9"/>
    <mergeCell ref="D6:D7"/>
    <mergeCell ref="E6:E7"/>
    <mergeCell ref="F6:F7"/>
    <mergeCell ref="G6:G7"/>
    <mergeCell ref="H6:H7"/>
    <mergeCell ref="J6:J7"/>
    <mergeCell ref="K6:K7"/>
    <mergeCell ref="L6:L7"/>
    <mergeCell ref="O3:O4"/>
    <mergeCell ref="P3:P4"/>
    <mergeCell ref="Q3:Q4"/>
    <mergeCell ref="R3:R4"/>
    <mergeCell ref="O2:P2"/>
    <mergeCell ref="Q2:R2"/>
    <mergeCell ref="L3:L4"/>
    <mergeCell ref="M3:M4"/>
    <mergeCell ref="N3:N4"/>
    <mergeCell ref="M2:N2"/>
    <mergeCell ref="A2:A4"/>
    <mergeCell ref="B2:B4"/>
    <mergeCell ref="D2:D4"/>
    <mergeCell ref="E2:F2"/>
    <mergeCell ref="G2:L2"/>
    <mergeCell ref="E3:E4"/>
    <mergeCell ref="F3:F4"/>
    <mergeCell ref="G3:H3"/>
    <mergeCell ref="I3:J3"/>
    <mergeCell ref="K3:K4"/>
    <mergeCell ref="C2:C4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Раздел 1</vt:lpstr>
      <vt:lpstr>3006</vt:lpstr>
      <vt:lpstr>3008</vt:lpstr>
      <vt:lpstr>3011</vt:lpstr>
      <vt:lpstr>3020</vt:lpstr>
      <vt:lpstr>3022</vt:lpstr>
      <vt:lpstr>3029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2025-10-23T06:05:31Z</dcterms:modified>
</cp:coreProperties>
</file>